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>
    <definedName name="_xlnm.Print_Titles" localSheetId="1">'Використання коштів'!$5:$5</definedName>
  </definedNames>
  <calcPr fullCalcOnLoad="1"/>
</workbook>
</file>

<file path=xl/sharedStrings.xml><?xml version="1.0" encoding="utf-8"?>
<sst xmlns="http://schemas.openxmlformats.org/spreadsheetml/2006/main" count="334" uniqueCount="249">
  <si>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</si>
  <si>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</si>
  <si>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</si>
  <si>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</si>
  <si>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</si>
  <si>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</si>
  <si>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</si>
  <si>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</si>
  <si>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</si>
  <si>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</si>
  <si>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</si>
  <si>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</si>
  <si>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</si>
  <si>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</si>
  <si>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</si>
  <si>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</si>
  <si>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</si>
  <si>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</si>
  <si>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Спеціальний фонд (разом)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</si>
  <si>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</si>
  <si>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</si>
  <si>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</si>
  <si>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</si>
  <si>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</si>
  <si>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</si>
  <si>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</si>
  <si>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</si>
  <si>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</si>
  <si>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</si>
  <si>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</si>
  <si>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</si>
  <si>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</si>
  <si>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</si>
  <si>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</si>
  <si>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</si>
  <si>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</si>
  <si>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</si>
  <si>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</si>
  <si>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</si>
  <si>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</si>
  <si>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</si>
  <si>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</si>
  <si>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</si>
  <si>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</si>
  <si>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</si>
  <si>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</si>
  <si>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</si>
  <si>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</si>
  <si>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</si>
  <si>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</si>
  <si>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</si>
  <si>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</si>
  <si>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</si>
  <si>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</si>
  <si>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</si>
  <si>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</si>
  <si>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</si>
  <si>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</si>
  <si>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</si>
  <si>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</si>
  <si>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</si>
  <si>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</si>
  <si>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</si>
  <si>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</si>
  <si>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Аналіз виконання плану по доходах</t>
  </si>
  <si>
    <t>ВIННИЦЬКИЙ РАЙОН/М.ВIННИЦЯ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</si>
  <si>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</si>
  <si>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</si>
  <si>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</si>
  <si>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</si>
  <si>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</si>
  <si>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</si>
  <si>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</si>
  <si>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</si>
  <si>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</si>
  <si>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</si>
  <si>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</si>
  <si>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</si>
  <si>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</si>
  <si>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</si>
  <si>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</si>
  <si>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</si>
  <si>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</si>
  <si>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</si>
  <si>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</si>
  <si>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</si>
  <si>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</si>
  <si>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</si>
  <si>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</si>
  <si>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</si>
  <si>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</si>
  <si>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</si>
  <si>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</si>
  <si>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</si>
  <si>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</si>
  <si>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</si>
  <si>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</si>
  <si>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</si>
  <si>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</si>
  <si>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</si>
  <si>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</si>
  <si>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</si>
  <si>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</si>
  <si>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</si>
  <si>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</si>
  <si>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</si>
  <si>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</si>
  <si>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</si>
  <si>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</si>
  <si>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</si>
  <si>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</si>
  <si>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</si>
  <si>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</si>
  <si>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</si>
  <si>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</si>
  <si>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</si>
  <si>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</si>
  <si>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</si>
  <si>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</si>
  <si>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</si>
  <si>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</si>
  <si>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</si>
  <si>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</si>
  <si>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</si>
  <si>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</si>
  <si>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</si>
  <si>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</si>
  <si>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</si>
  <si>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</si>
  <si>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</si>
  <si>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</si>
  <si>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</si>
  <si>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</si>
  <si>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</si>
  <si>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</si>
  <si>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</si>
  <si>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</si>
  <si>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</si>
  <si>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</si>
  <si>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</si>
  <si>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</si>
  <si>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</si>
  <si>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</si>
  <si>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</si>
  <si>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</si>
  <si>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</si>
  <si>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</si>
  <si>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</si>
  <si>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</si>
  <si>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</si>
  <si>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</si>
  <si>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</si>
  <si>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</si>
  <si>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</si>
  <si>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</si>
  <si>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</si>
  <si>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</si>
  <si>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</si>
  <si>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</si>
  <si>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</si>
  <si>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</si>
  <si>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</si>
  <si>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</si>
  <si>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</si>
  <si>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</si>
  <si>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</si>
  <si>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</si>
  <si>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</si>
  <si>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</si>
  <si>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</si>
  <si>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</si>
  <si>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</si>
  <si>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</si>
  <si>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</si>
  <si>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</si>
  <si>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</si>
  <si>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</si>
  <si>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</si>
  <si>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</si>
  <si>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</si>
  <si>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</si>
  <si>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</si>
  <si>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</si>
  <si>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</si>
  <si>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</si>
  <si>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</si>
  <si>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</si>
  <si>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</si>
  <si>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</si>
  <si>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</si>
  <si>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</si>
  <si>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</si>
  <si>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</si>
  <si>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</si>
  <si>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</si>
  <si>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</si>
  <si>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</si>
  <si>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</si>
  <si>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</si>
  <si>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</si>
  <si>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</si>
  <si>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</si>
  <si>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</si>
  <si>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</si>
  <si>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</si>
  <si>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</si>
  <si>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</si>
  <si>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</si>
  <si>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</si>
  <si>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</si>
  <si>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</si>
  <si>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</si>
  <si>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</si>
  <si>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</si>
  <si>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</si>
  <si>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</si>
  <si>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</si>
  <si>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</si>
  <si>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</si>
  <si>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</si>
  <si>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</si>
  <si>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250102</t>
  </si>
  <si>
    <t>Резервний фонд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</si>
  <si>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</si>
  <si>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</si>
  <si>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</si>
  <si>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</si>
  <si>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250404</t>
  </si>
  <si>
    <t xml:space="preserve"> </t>
  </si>
  <si>
    <t xml:space="preserve">Усього </t>
  </si>
  <si>
    <t>150000</t>
  </si>
  <si>
    <t>Будівництво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</si>
  <si>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</si>
  <si>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</si>
  <si>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</si>
  <si>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</si>
  <si>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160903</t>
  </si>
  <si>
    <t>Програми в галузі сільського господарства, лісового господарства, рибальства та мисливства</t>
  </si>
  <si>
    <t>240000</t>
  </si>
  <si>
    <t>Цільові фонди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</si>
  <si>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</si>
  <si>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</si>
  <si>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</si>
  <si>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</si>
  <si>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Вінницький р-н</t>
  </si>
  <si>
    <t>На 26.06.2015</t>
  </si>
  <si>
    <t>спеціальний фонд</t>
  </si>
  <si>
    <t>Аналіз фінансування установ на 26.06.2015</t>
  </si>
  <si>
    <t>Станом на 30.06.2015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</si>
</sst>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vertical="center" wrapText="1"/>
    </xf>
    <xf numFmtId="0" fontId="2" fillId="0" borderId="1" xfId="0" applyFont="1" applyBorder="1" applyAlignment="1">
      <alignment vertical="center" wrapText="1"/>
    </xf>
    <xf numFmtId="188" fontId="2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workbookViewId="0" topLeftCell="A1">
      <selection activeCell="J3" sqref="A3:IV3"/>
    </sheetView>
  </sheetViews>
  <sheetFormatPr defaultColWidth="9.140625" defaultRowHeight="12.75"/>
  <cols>
    <col min="2" max="2" width="22.28125" style="0" customWidth="1"/>
    <col min="3" max="3" width="15.8515625" style="0" customWidth="1"/>
    <col min="4" max="4" width="14.140625" style="0" customWidth="1"/>
    <col min="5" max="5" width="16.421875" style="0" customWidth="1"/>
  </cols>
  <sheetData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7" t="s">
        <v>64</v>
      </c>
      <c r="B3" s="16"/>
      <c r="C3" s="16"/>
      <c r="D3" s="16"/>
      <c r="E3" s="16"/>
      <c r="F3" s="16"/>
      <c r="G3" s="16"/>
      <c r="H3" s="16"/>
      <c r="I3" s="16"/>
    </row>
    <row r="4" spans="1:9" ht="12.75">
      <c r="A4" s="16" t="s">
        <v>65</v>
      </c>
      <c r="B4" s="16"/>
      <c r="C4" s="16"/>
      <c r="D4" s="16"/>
      <c r="E4" s="16"/>
      <c r="F4" s="16"/>
      <c r="G4" s="16"/>
      <c r="H4" s="16"/>
      <c r="I4" s="16"/>
    </row>
    <row r="5" spans="1:9" ht="18">
      <c r="A5" s="15" t="s">
        <v>245</v>
      </c>
      <c r="B5" s="16"/>
      <c r="C5" s="16"/>
      <c r="D5" s="16"/>
      <c r="E5" s="16"/>
      <c r="F5" s="16"/>
      <c r="G5" s="16"/>
      <c r="H5" s="16"/>
      <c r="I5" s="16"/>
    </row>
    <row r="7" spans="1:5" ht="12.75">
      <c r="A7" s="11" t="s">
        <v>2</v>
      </c>
      <c r="B7" s="11" t="s">
        <v>19</v>
      </c>
      <c r="C7" s="11" t="s">
        <v>20</v>
      </c>
      <c r="D7" s="11" t="s">
        <v>21</v>
      </c>
      <c r="E7" s="11" t="s">
        <v>22</v>
      </c>
    </row>
    <row r="8" spans="1:5" ht="12.75">
      <c r="A8" s="12">
        <v>10000000</v>
      </c>
      <c r="B8" s="12" t="s">
        <v>23</v>
      </c>
      <c r="C8" s="12">
        <v>23279289</v>
      </c>
      <c r="D8" s="12">
        <v>25935572.67</v>
      </c>
      <c r="E8" s="12">
        <f aca="true" t="shared" si="0" ref="E8:E41">IF(C8=0,0,D8/C8*100)</f>
        <v>111.41050171248787</v>
      </c>
    </row>
    <row r="9" spans="1:5" ht="12.75">
      <c r="A9" s="12">
        <v>11000000</v>
      </c>
      <c r="B9" s="12" t="s">
        <v>24</v>
      </c>
      <c r="C9" s="12">
        <v>23279289</v>
      </c>
      <c r="D9" s="12">
        <v>25935572.67</v>
      </c>
      <c r="E9" s="12">
        <f t="shared" si="0"/>
        <v>111.41050171248787</v>
      </c>
    </row>
    <row r="10" spans="1:5" ht="12.75">
      <c r="A10" s="12">
        <v>11010000</v>
      </c>
      <c r="B10" s="12" t="s">
        <v>25</v>
      </c>
      <c r="C10" s="12">
        <v>23279289</v>
      </c>
      <c r="D10" s="12">
        <v>25935413.67</v>
      </c>
      <c r="E10" s="12">
        <f t="shared" si="0"/>
        <v>111.40981870193716</v>
      </c>
    </row>
    <row r="11" spans="1:5" ht="12.75">
      <c r="A11" s="12">
        <v>11010100</v>
      </c>
      <c r="B11" s="12" t="s">
        <v>26</v>
      </c>
      <c r="C11" s="12">
        <v>18910289</v>
      </c>
      <c r="D11" s="12">
        <v>23271822.98</v>
      </c>
      <c r="E11" s="12">
        <f t="shared" si="0"/>
        <v>123.06434333182324</v>
      </c>
    </row>
    <row r="12" spans="1:5" ht="12.75">
      <c r="A12" s="12">
        <v>11010200</v>
      </c>
      <c r="B12" s="12" t="s">
        <v>27</v>
      </c>
      <c r="C12" s="12">
        <v>2720000</v>
      </c>
      <c r="D12" s="12">
        <v>1391665.38</v>
      </c>
      <c r="E12" s="12">
        <f t="shared" si="0"/>
        <v>51.16416838235294</v>
      </c>
    </row>
    <row r="13" spans="1:5" ht="12.75">
      <c r="A13" s="12">
        <v>11010400</v>
      </c>
      <c r="B13" s="12" t="s">
        <v>28</v>
      </c>
      <c r="C13" s="12">
        <v>904000</v>
      </c>
      <c r="D13" s="12">
        <v>278700.6</v>
      </c>
      <c r="E13" s="12">
        <f t="shared" si="0"/>
        <v>30.829712389380525</v>
      </c>
    </row>
    <row r="14" spans="1:5" ht="12.75">
      <c r="A14" s="12">
        <v>11010500</v>
      </c>
      <c r="B14" s="12" t="s">
        <v>29</v>
      </c>
      <c r="C14" s="12">
        <v>660000</v>
      </c>
      <c r="D14" s="12">
        <v>993224.71</v>
      </c>
      <c r="E14" s="12">
        <f t="shared" si="0"/>
        <v>150.48859242424243</v>
      </c>
    </row>
    <row r="15" spans="1:5" ht="12.75">
      <c r="A15" s="12">
        <v>11010900</v>
      </c>
      <c r="B15" s="12" t="s">
        <v>30</v>
      </c>
      <c r="C15" s="12">
        <v>85000</v>
      </c>
      <c r="D15" s="12">
        <v>0</v>
      </c>
      <c r="E15" s="12">
        <f t="shared" si="0"/>
        <v>0</v>
      </c>
    </row>
    <row r="16" spans="1:5" ht="12.75">
      <c r="A16" s="12">
        <v>11020000</v>
      </c>
      <c r="B16" s="12" t="s">
        <v>31</v>
      </c>
      <c r="C16" s="12">
        <v>0</v>
      </c>
      <c r="D16" s="12">
        <v>159</v>
      </c>
      <c r="E16" s="12">
        <f t="shared" si="0"/>
        <v>0</v>
      </c>
    </row>
    <row r="17" spans="1:5" ht="12.75">
      <c r="A17" s="12">
        <v>11020200</v>
      </c>
      <c r="B17" s="12" t="s">
        <v>32</v>
      </c>
      <c r="C17" s="12">
        <v>0</v>
      </c>
      <c r="D17" s="12">
        <v>159</v>
      </c>
      <c r="E17" s="12">
        <f t="shared" si="0"/>
        <v>0</v>
      </c>
    </row>
    <row r="18" spans="1:5" ht="12.75">
      <c r="A18" s="12">
        <v>20000000</v>
      </c>
      <c r="B18" s="12" t="s">
        <v>33</v>
      </c>
      <c r="C18" s="12">
        <v>36544</v>
      </c>
      <c r="D18" s="12">
        <v>-50662.45</v>
      </c>
      <c r="E18" s="12">
        <f t="shared" si="0"/>
        <v>-138.63411230297723</v>
      </c>
    </row>
    <row r="19" spans="1:5" ht="12.75">
      <c r="A19" s="12">
        <v>22000000</v>
      </c>
      <c r="B19" s="12" t="s">
        <v>36</v>
      </c>
      <c r="C19" s="12">
        <v>19544</v>
      </c>
      <c r="D19" s="12">
        <v>23293.25</v>
      </c>
      <c r="E19" s="12">
        <f t="shared" si="0"/>
        <v>119.18363692181744</v>
      </c>
    </row>
    <row r="20" spans="1:5" ht="12.75">
      <c r="A20" s="12">
        <v>22080000</v>
      </c>
      <c r="B20" s="12" t="s">
        <v>37</v>
      </c>
      <c r="C20" s="12">
        <v>19544</v>
      </c>
      <c r="D20" s="12">
        <v>19837.62</v>
      </c>
      <c r="E20" s="12">
        <f t="shared" si="0"/>
        <v>101.50235366352844</v>
      </c>
    </row>
    <row r="21" spans="1:5" ht="12.75">
      <c r="A21" s="12">
        <v>22080400</v>
      </c>
      <c r="B21" s="12" t="s">
        <v>38</v>
      </c>
      <c r="C21" s="12">
        <v>19544</v>
      </c>
      <c r="D21" s="12">
        <v>19837.62</v>
      </c>
      <c r="E21" s="12">
        <f t="shared" si="0"/>
        <v>101.50235366352844</v>
      </c>
    </row>
    <row r="22" spans="1:5" ht="12.75">
      <c r="A22" s="12">
        <v>22130000</v>
      </c>
      <c r="B22" s="12" t="s">
        <v>39</v>
      </c>
      <c r="C22" s="12">
        <v>0</v>
      </c>
      <c r="D22" s="12">
        <v>3455.63</v>
      </c>
      <c r="E22" s="12">
        <f t="shared" si="0"/>
        <v>0</v>
      </c>
    </row>
    <row r="23" spans="1:5" ht="12.75">
      <c r="A23" s="12">
        <v>24000000</v>
      </c>
      <c r="B23" s="12" t="s">
        <v>40</v>
      </c>
      <c r="C23" s="12">
        <v>17000</v>
      </c>
      <c r="D23" s="12">
        <v>-73955.7</v>
      </c>
      <c r="E23" s="12">
        <f t="shared" si="0"/>
        <v>-435.0335294117647</v>
      </c>
    </row>
    <row r="24" spans="1:5" ht="12.75">
      <c r="A24" s="12">
        <v>24060000</v>
      </c>
      <c r="B24" s="12" t="s">
        <v>35</v>
      </c>
      <c r="C24" s="12">
        <v>17000</v>
      </c>
      <c r="D24" s="12">
        <v>-73955.7</v>
      </c>
      <c r="E24" s="12">
        <f t="shared" si="0"/>
        <v>-435.0335294117647</v>
      </c>
    </row>
    <row r="25" spans="1:5" ht="12.75">
      <c r="A25" s="12">
        <v>24060300</v>
      </c>
      <c r="B25" s="12" t="s">
        <v>35</v>
      </c>
      <c r="C25" s="12">
        <v>17000</v>
      </c>
      <c r="D25" s="12">
        <v>-73955.7</v>
      </c>
      <c r="E25" s="12">
        <f t="shared" si="0"/>
        <v>-435.0335294117647</v>
      </c>
    </row>
    <row r="26" spans="1:5" ht="12.75">
      <c r="A26" s="12">
        <v>40000000</v>
      </c>
      <c r="B26" s="12" t="s">
        <v>41</v>
      </c>
      <c r="C26" s="12">
        <v>129206527</v>
      </c>
      <c r="D26" s="12">
        <v>128760168.34</v>
      </c>
      <c r="E26" s="12">
        <f t="shared" si="0"/>
        <v>99.65453861320799</v>
      </c>
    </row>
    <row r="27" spans="1:5" ht="12.75">
      <c r="A27" s="12">
        <v>41000000</v>
      </c>
      <c r="B27" s="12" t="s">
        <v>42</v>
      </c>
      <c r="C27" s="12">
        <v>129206527</v>
      </c>
      <c r="D27" s="12">
        <v>128760168.34</v>
      </c>
      <c r="E27" s="12">
        <f t="shared" si="0"/>
        <v>99.65453861320799</v>
      </c>
    </row>
    <row r="28" spans="1:5" ht="12.75">
      <c r="A28" s="12">
        <v>41020000</v>
      </c>
      <c r="B28" s="12" t="s">
        <v>43</v>
      </c>
      <c r="C28" s="12">
        <v>4170000</v>
      </c>
      <c r="D28" s="12">
        <v>3938333.34</v>
      </c>
      <c r="E28" s="12">
        <f t="shared" si="0"/>
        <v>94.44444460431654</v>
      </c>
    </row>
    <row r="29" spans="1:5" ht="12.75">
      <c r="A29" s="12">
        <v>41020100</v>
      </c>
      <c r="B29" s="12" t="s">
        <v>44</v>
      </c>
      <c r="C29" s="12">
        <v>4170000</v>
      </c>
      <c r="D29" s="12">
        <v>3938333.34</v>
      </c>
      <c r="E29" s="12">
        <f t="shared" si="0"/>
        <v>94.44444460431654</v>
      </c>
    </row>
    <row r="30" spans="1:5" ht="12.75">
      <c r="A30" s="12">
        <v>41030000</v>
      </c>
      <c r="B30" s="12" t="s">
        <v>45</v>
      </c>
      <c r="C30" s="12">
        <v>125036527</v>
      </c>
      <c r="D30" s="12">
        <v>124821835</v>
      </c>
      <c r="E30" s="12">
        <f t="shared" si="0"/>
        <v>99.82829657448818</v>
      </c>
    </row>
    <row r="31" spans="1:5" ht="12.75">
      <c r="A31" s="12">
        <v>41030300</v>
      </c>
      <c r="B31" s="12" t="s">
        <v>46</v>
      </c>
      <c r="C31" s="12">
        <v>54386</v>
      </c>
      <c r="D31" s="12">
        <v>51293</v>
      </c>
      <c r="E31" s="12">
        <f t="shared" si="0"/>
        <v>94.31287463685507</v>
      </c>
    </row>
    <row r="32" spans="1:5" ht="12.75">
      <c r="A32" s="12">
        <v>41030600</v>
      </c>
      <c r="B32" s="12" t="s">
        <v>47</v>
      </c>
      <c r="C32" s="12">
        <v>44751000</v>
      </c>
      <c r="D32" s="12">
        <v>44704432</v>
      </c>
      <c r="E32" s="12">
        <f t="shared" si="0"/>
        <v>99.89593975553619</v>
      </c>
    </row>
    <row r="33" spans="1:5" ht="12.75">
      <c r="A33" s="12">
        <v>41030800</v>
      </c>
      <c r="B33" s="12" t="s">
        <v>48</v>
      </c>
      <c r="C33" s="12">
        <v>13568336</v>
      </c>
      <c r="D33" s="12">
        <v>13495993</v>
      </c>
      <c r="E33" s="12">
        <f t="shared" si="0"/>
        <v>99.4668248191967</v>
      </c>
    </row>
    <row r="34" spans="1:5" ht="12.75">
      <c r="A34" s="12">
        <v>41030900</v>
      </c>
      <c r="B34" s="12" t="s">
        <v>49</v>
      </c>
      <c r="C34" s="12">
        <v>509780</v>
      </c>
      <c r="D34" s="12">
        <v>437656</v>
      </c>
      <c r="E34" s="12">
        <f t="shared" si="0"/>
        <v>85.85193612931067</v>
      </c>
    </row>
    <row r="35" spans="1:5" ht="12.75">
      <c r="A35" s="12">
        <v>41031000</v>
      </c>
      <c r="B35" s="12" t="s">
        <v>50</v>
      </c>
      <c r="C35" s="12">
        <v>629910</v>
      </c>
      <c r="D35" s="12">
        <v>629910</v>
      </c>
      <c r="E35" s="12">
        <f t="shared" si="0"/>
        <v>100</v>
      </c>
    </row>
    <row r="36" spans="1:5" ht="12.75">
      <c r="A36" s="12">
        <v>41033900</v>
      </c>
      <c r="B36" s="12" t="s">
        <v>51</v>
      </c>
      <c r="C36" s="12">
        <v>41084100</v>
      </c>
      <c r="D36" s="12">
        <v>41084100</v>
      </c>
      <c r="E36" s="12">
        <f t="shared" si="0"/>
        <v>100</v>
      </c>
    </row>
    <row r="37" spans="1:5" ht="12.75">
      <c r="A37" s="12">
        <v>41034200</v>
      </c>
      <c r="B37" s="12" t="s">
        <v>52</v>
      </c>
      <c r="C37" s="12">
        <v>23280100</v>
      </c>
      <c r="D37" s="12">
        <v>23280100</v>
      </c>
      <c r="E37" s="12">
        <f t="shared" si="0"/>
        <v>100</v>
      </c>
    </row>
    <row r="38" spans="1:5" ht="12.75">
      <c r="A38" s="12">
        <v>41035000</v>
      </c>
      <c r="B38" s="12" t="s">
        <v>53</v>
      </c>
      <c r="C38" s="12">
        <v>879601</v>
      </c>
      <c r="D38" s="12">
        <v>860425</v>
      </c>
      <c r="E38" s="12">
        <f t="shared" si="0"/>
        <v>97.8199206231007</v>
      </c>
    </row>
    <row r="39" spans="1:5" ht="12.75">
      <c r="A39" s="12">
        <v>41035800</v>
      </c>
      <c r="B39" s="12" t="s">
        <v>54</v>
      </c>
      <c r="C39" s="12">
        <v>279314</v>
      </c>
      <c r="D39" s="12">
        <v>277926</v>
      </c>
      <c r="E39" s="12">
        <f t="shared" si="0"/>
        <v>99.50306823145277</v>
      </c>
    </row>
    <row r="40" spans="1:5" ht="12.75">
      <c r="A40" s="13" t="s">
        <v>55</v>
      </c>
      <c r="B40" s="13"/>
      <c r="C40" s="13">
        <v>23315833</v>
      </c>
      <c r="D40" s="13">
        <v>25884910.220000003</v>
      </c>
      <c r="E40" s="13">
        <f t="shared" si="0"/>
        <v>111.01859504655056</v>
      </c>
    </row>
    <row r="41" spans="1:5" ht="12.75">
      <c r="A41" s="13" t="s">
        <v>56</v>
      </c>
      <c r="B41" s="13"/>
      <c r="C41" s="13">
        <v>152522360</v>
      </c>
      <c r="D41" s="13">
        <v>154645078.56</v>
      </c>
      <c r="E41" s="13">
        <f t="shared" si="0"/>
        <v>101.391742535324</v>
      </c>
    </row>
    <row r="42" s="14" customFormat="1" ht="12.75">
      <c r="A42" s="14" t="s">
        <v>246</v>
      </c>
    </row>
    <row r="43" spans="1:5" ht="12.75">
      <c r="A43" s="11" t="s">
        <v>2</v>
      </c>
      <c r="B43" s="11" t="s">
        <v>19</v>
      </c>
      <c r="C43" s="11" t="s">
        <v>20</v>
      </c>
      <c r="D43" s="11" t="s">
        <v>21</v>
      </c>
      <c r="E43" s="11" t="s">
        <v>22</v>
      </c>
    </row>
    <row r="44" spans="1:5" ht="12.75">
      <c r="A44" s="12">
        <v>20000000</v>
      </c>
      <c r="B44" s="12" t="s">
        <v>33</v>
      </c>
      <c r="C44" s="12">
        <v>682365</v>
      </c>
      <c r="D44" s="12">
        <v>21421.8</v>
      </c>
      <c r="E44" s="12">
        <f aca="true" t="shared" si="1" ref="E44:E61">IF(C44=0,0,D44/C44*100)</f>
        <v>3.1393462443120614</v>
      </c>
    </row>
    <row r="45" spans="1:5" ht="12.75">
      <c r="A45" s="12">
        <v>21000000</v>
      </c>
      <c r="B45" s="12" t="s">
        <v>34</v>
      </c>
      <c r="C45" s="12">
        <v>0</v>
      </c>
      <c r="D45" s="12">
        <v>21421.8</v>
      </c>
      <c r="E45" s="12">
        <f t="shared" si="1"/>
        <v>0</v>
      </c>
    </row>
    <row r="46" spans="1:5" ht="12.75">
      <c r="A46" s="12">
        <v>21110000</v>
      </c>
      <c r="B46" s="12" t="s">
        <v>57</v>
      </c>
      <c r="C46" s="12">
        <v>0</v>
      </c>
      <c r="D46" s="12">
        <v>21421.8</v>
      </c>
      <c r="E46" s="12">
        <f t="shared" si="1"/>
        <v>0</v>
      </c>
    </row>
    <row r="47" spans="1:5" ht="12.75">
      <c r="A47" s="12">
        <v>25000000</v>
      </c>
      <c r="B47" s="12" t="s">
        <v>58</v>
      </c>
      <c r="C47" s="12">
        <v>682365</v>
      </c>
      <c r="D47" s="12">
        <v>0</v>
      </c>
      <c r="E47" s="12">
        <f t="shared" si="1"/>
        <v>0</v>
      </c>
    </row>
    <row r="48" spans="1:5" ht="12.75">
      <c r="A48" s="12">
        <v>25010000</v>
      </c>
      <c r="B48" s="12" t="s">
        <v>59</v>
      </c>
      <c r="C48" s="12">
        <v>682365</v>
      </c>
      <c r="D48" s="12">
        <v>0</v>
      </c>
      <c r="E48" s="12">
        <f t="shared" si="1"/>
        <v>0</v>
      </c>
    </row>
    <row r="49" spans="1:5" ht="12.75">
      <c r="A49" s="12">
        <v>25010100</v>
      </c>
      <c r="B49" s="12" t="s">
        <v>60</v>
      </c>
      <c r="C49" s="12">
        <v>597456</v>
      </c>
      <c r="D49" s="12">
        <v>0</v>
      </c>
      <c r="E49" s="12">
        <f t="shared" si="1"/>
        <v>0</v>
      </c>
    </row>
    <row r="50" spans="1:5" ht="12.75">
      <c r="A50" s="12">
        <v>25010200</v>
      </c>
      <c r="B50" s="12" t="s">
        <v>61</v>
      </c>
      <c r="C50" s="12">
        <v>22765.5</v>
      </c>
      <c r="D50" s="12">
        <v>0</v>
      </c>
      <c r="E50" s="12">
        <f t="shared" si="1"/>
        <v>0</v>
      </c>
    </row>
    <row r="51" spans="1:5" ht="12.75">
      <c r="A51" s="12">
        <v>25010300</v>
      </c>
      <c r="B51" s="12" t="s">
        <v>62</v>
      </c>
      <c r="C51" s="12">
        <v>58110</v>
      </c>
      <c r="D51" s="12">
        <v>0</v>
      </c>
      <c r="E51" s="12">
        <f t="shared" si="1"/>
        <v>0</v>
      </c>
    </row>
    <row r="52" spans="1:5" ht="12.75">
      <c r="A52" s="12">
        <v>25010400</v>
      </c>
      <c r="B52" s="12" t="s">
        <v>63</v>
      </c>
      <c r="C52" s="12">
        <v>4033.5</v>
      </c>
      <c r="D52" s="12">
        <v>0</v>
      </c>
      <c r="E52" s="12">
        <f t="shared" si="1"/>
        <v>0</v>
      </c>
    </row>
    <row r="53" spans="1:5" ht="12.75">
      <c r="A53" s="12">
        <v>30000000</v>
      </c>
      <c r="B53" s="12" t="s">
        <v>66</v>
      </c>
      <c r="C53" s="12">
        <v>0</v>
      </c>
      <c r="D53" s="12">
        <v>625096</v>
      </c>
      <c r="E53" s="12">
        <f t="shared" si="1"/>
        <v>0</v>
      </c>
    </row>
    <row r="54" spans="1:5" ht="12.75">
      <c r="A54" s="12">
        <v>31000000</v>
      </c>
      <c r="B54" s="12" t="s">
        <v>67</v>
      </c>
      <c r="C54" s="12">
        <v>0</v>
      </c>
      <c r="D54" s="12">
        <v>625096</v>
      </c>
      <c r="E54" s="12">
        <f t="shared" si="1"/>
        <v>0</v>
      </c>
    </row>
    <row r="55" spans="1:5" ht="12.75">
      <c r="A55" s="12">
        <v>31030000</v>
      </c>
      <c r="B55" s="12" t="s">
        <v>68</v>
      </c>
      <c r="C55" s="12">
        <v>0</v>
      </c>
      <c r="D55" s="12">
        <v>625096</v>
      </c>
      <c r="E55" s="12">
        <f t="shared" si="1"/>
        <v>0</v>
      </c>
    </row>
    <row r="56" spans="1:5" ht="12.75">
      <c r="A56" s="12">
        <v>40000000</v>
      </c>
      <c r="B56" s="12" t="s">
        <v>41</v>
      </c>
      <c r="C56" s="12">
        <v>2803560.8</v>
      </c>
      <c r="D56" s="12">
        <v>2403560.8</v>
      </c>
      <c r="E56" s="12">
        <f t="shared" si="1"/>
        <v>85.7324299868938</v>
      </c>
    </row>
    <row r="57" spans="1:5" ht="12.75">
      <c r="A57" s="12">
        <v>41000000</v>
      </c>
      <c r="B57" s="12" t="s">
        <v>42</v>
      </c>
      <c r="C57" s="12">
        <v>2803560.8</v>
      </c>
      <c r="D57" s="12">
        <v>2403560.8</v>
      </c>
      <c r="E57" s="12">
        <f t="shared" si="1"/>
        <v>85.7324299868938</v>
      </c>
    </row>
    <row r="58" spans="1:5" ht="12.75">
      <c r="A58" s="12">
        <v>41030000</v>
      </c>
      <c r="B58" s="12" t="s">
        <v>45</v>
      </c>
      <c r="C58" s="12">
        <v>2803560.8</v>
      </c>
      <c r="D58" s="12">
        <v>2403560.8</v>
      </c>
      <c r="E58" s="12">
        <f t="shared" si="1"/>
        <v>85.7324299868938</v>
      </c>
    </row>
    <row r="59" spans="1:5" ht="12.75">
      <c r="A59" s="12">
        <v>41035000</v>
      </c>
      <c r="B59" s="12" t="s">
        <v>53</v>
      </c>
      <c r="C59" s="12">
        <v>2803560.8</v>
      </c>
      <c r="D59" s="12">
        <v>2403560.8</v>
      </c>
      <c r="E59" s="12">
        <f t="shared" si="1"/>
        <v>85.7324299868938</v>
      </c>
    </row>
    <row r="60" spans="1:5" ht="12.75">
      <c r="A60" s="13" t="s">
        <v>55</v>
      </c>
      <c r="B60" s="13"/>
      <c r="C60" s="13">
        <v>682365</v>
      </c>
      <c r="D60" s="13">
        <v>646517.8</v>
      </c>
      <c r="E60" s="13">
        <f t="shared" si="1"/>
        <v>94.74662387431947</v>
      </c>
    </row>
    <row r="61" spans="1:5" ht="12.75">
      <c r="A61" s="13" t="s">
        <v>56</v>
      </c>
      <c r="B61" s="13"/>
      <c r="C61" s="13">
        <v>3485925.8</v>
      </c>
      <c r="D61" s="13">
        <v>3050078.6</v>
      </c>
      <c r="E61" s="13">
        <f t="shared" si="1"/>
        <v>87.4969455746878</v>
      </c>
    </row>
  </sheetData>
  <mergeCells count="3">
    <mergeCell ref="A5:I5"/>
    <mergeCell ref="A3:I3"/>
    <mergeCell ref="A4:I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tabSelected="1" workbookViewId="0" topLeftCell="A1">
      <pane xSplit="2" ySplit="5" topLeftCell="C4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90" sqref="A90:IV123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244</v>
      </c>
    </row>
    <row r="2" spans="1:12" ht="18">
      <c r="A2" s="15" t="s">
        <v>247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t="s">
        <v>248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4" t="s">
        <v>69</v>
      </c>
      <c r="B6" s="5" t="s">
        <v>70</v>
      </c>
      <c r="C6" s="6">
        <v>1201472</v>
      </c>
      <c r="D6" s="6">
        <v>1206472</v>
      </c>
      <c r="E6" s="6">
        <v>569259</v>
      </c>
      <c r="F6" s="6">
        <v>559059.81</v>
      </c>
      <c r="G6" s="6">
        <v>0</v>
      </c>
      <c r="H6" s="6">
        <v>483655.18</v>
      </c>
      <c r="I6" s="6">
        <v>75404.63</v>
      </c>
      <c r="J6" s="6">
        <v>65717.29</v>
      </c>
      <c r="K6" s="6">
        <f aca="true" t="shared" si="0" ref="K6:K69">E6-F6</f>
        <v>10199.189999999944</v>
      </c>
      <c r="L6" s="6">
        <f aca="true" t="shared" si="1" ref="L6:L69">D6-F6</f>
        <v>647412.19</v>
      </c>
      <c r="M6" s="6">
        <f aca="true" t="shared" si="2" ref="M6:M69">IF(E6=0,0,(F6/E6)*100)</f>
        <v>98.20833926209336</v>
      </c>
      <c r="N6" s="6">
        <f aca="true" t="shared" si="3" ref="N6:N69">D6-H6</f>
        <v>722816.8200000001</v>
      </c>
      <c r="O6" s="6">
        <f aca="true" t="shared" si="4" ref="O6:O69">E6-H6</f>
        <v>85603.82</v>
      </c>
      <c r="P6" s="6">
        <f aca="true" t="shared" si="5" ref="P6:P69">IF(E6=0,0,(H6/E6)*100)</f>
        <v>84.96223687284699</v>
      </c>
    </row>
    <row r="7" spans="1:16" ht="12.75">
      <c r="A7" s="7" t="s">
        <v>71</v>
      </c>
      <c r="B7" s="8" t="s">
        <v>72</v>
      </c>
      <c r="C7" s="9">
        <v>1201472</v>
      </c>
      <c r="D7" s="9">
        <v>1206472</v>
      </c>
      <c r="E7" s="9">
        <v>569259</v>
      </c>
      <c r="F7" s="9">
        <v>559059.81</v>
      </c>
      <c r="G7" s="9">
        <v>0</v>
      </c>
      <c r="H7" s="9">
        <v>483655.18</v>
      </c>
      <c r="I7" s="9">
        <v>75404.63</v>
      </c>
      <c r="J7" s="9">
        <v>65717.29</v>
      </c>
      <c r="K7" s="9">
        <f t="shared" si="0"/>
        <v>10199.189999999944</v>
      </c>
      <c r="L7" s="9">
        <f t="shared" si="1"/>
        <v>647412.19</v>
      </c>
      <c r="M7" s="9">
        <f t="shared" si="2"/>
        <v>98.20833926209336</v>
      </c>
      <c r="N7" s="9">
        <f t="shared" si="3"/>
        <v>722816.8200000001</v>
      </c>
      <c r="O7" s="9">
        <f t="shared" si="4"/>
        <v>85603.82</v>
      </c>
      <c r="P7" s="9">
        <f t="shared" si="5"/>
        <v>84.96223687284699</v>
      </c>
    </row>
    <row r="8" spans="1:16" ht="12.75">
      <c r="A8" s="4" t="s">
        <v>73</v>
      </c>
      <c r="B8" s="5" t="s">
        <v>74</v>
      </c>
      <c r="C8" s="6">
        <v>81972386</v>
      </c>
      <c r="D8" s="6">
        <v>80307639</v>
      </c>
      <c r="E8" s="6">
        <v>45398786</v>
      </c>
      <c r="F8" s="6">
        <v>44899556.01000001</v>
      </c>
      <c r="G8" s="6">
        <v>0</v>
      </c>
      <c r="H8" s="6">
        <v>44211243.099999994</v>
      </c>
      <c r="I8" s="6">
        <v>688312.91</v>
      </c>
      <c r="J8" s="6">
        <v>142175.82</v>
      </c>
      <c r="K8" s="6">
        <f t="shared" si="0"/>
        <v>499229.9899999872</v>
      </c>
      <c r="L8" s="6">
        <f t="shared" si="1"/>
        <v>35408082.98999999</v>
      </c>
      <c r="M8" s="6">
        <f t="shared" si="2"/>
        <v>98.90034506649586</v>
      </c>
      <c r="N8" s="6">
        <f t="shared" si="3"/>
        <v>36096395.900000006</v>
      </c>
      <c r="O8" s="6">
        <f t="shared" si="4"/>
        <v>1187542.900000006</v>
      </c>
      <c r="P8" s="6">
        <f t="shared" si="5"/>
        <v>97.38419679327987</v>
      </c>
    </row>
    <row r="9" spans="1:16" ht="38.25">
      <c r="A9" s="7" t="s">
        <v>75</v>
      </c>
      <c r="B9" s="8" t="s">
        <v>76</v>
      </c>
      <c r="C9" s="9">
        <v>76065063</v>
      </c>
      <c r="D9" s="9">
        <v>74284408</v>
      </c>
      <c r="E9" s="9">
        <v>41979973</v>
      </c>
      <c r="F9" s="9">
        <v>41655743.68000001</v>
      </c>
      <c r="G9" s="9">
        <v>0</v>
      </c>
      <c r="H9" s="9">
        <v>41108831.49000001</v>
      </c>
      <c r="I9" s="9">
        <v>546912.19</v>
      </c>
      <c r="J9" s="9">
        <v>7119.05</v>
      </c>
      <c r="K9" s="9">
        <f t="shared" si="0"/>
        <v>324229.31999999285</v>
      </c>
      <c r="L9" s="9">
        <f t="shared" si="1"/>
        <v>32628664.319999993</v>
      </c>
      <c r="M9" s="9">
        <f t="shared" si="2"/>
        <v>99.22765714975569</v>
      </c>
      <c r="N9" s="9">
        <f t="shared" si="3"/>
        <v>33175576.50999999</v>
      </c>
      <c r="O9" s="9">
        <f t="shared" si="4"/>
        <v>871141.5099999905</v>
      </c>
      <c r="P9" s="9">
        <f t="shared" si="5"/>
        <v>97.92486405362865</v>
      </c>
    </row>
    <row r="10" spans="1:16" ht="12.75">
      <c r="A10" s="7" t="s">
        <v>77</v>
      </c>
      <c r="B10" s="8" t="s">
        <v>78</v>
      </c>
      <c r="C10" s="9">
        <v>1827580</v>
      </c>
      <c r="D10" s="9">
        <v>1797295</v>
      </c>
      <c r="E10" s="9">
        <v>927441</v>
      </c>
      <c r="F10" s="9">
        <v>875660.82</v>
      </c>
      <c r="G10" s="9">
        <v>0</v>
      </c>
      <c r="H10" s="9">
        <v>830851.98</v>
      </c>
      <c r="I10" s="9">
        <v>44808.84</v>
      </c>
      <c r="J10" s="9">
        <v>40876.17</v>
      </c>
      <c r="K10" s="9">
        <f t="shared" si="0"/>
        <v>51780.18000000005</v>
      </c>
      <c r="L10" s="9">
        <f t="shared" si="1"/>
        <v>921634.18</v>
      </c>
      <c r="M10" s="9">
        <f t="shared" si="2"/>
        <v>94.41687611395226</v>
      </c>
      <c r="N10" s="9">
        <f t="shared" si="3"/>
        <v>966443.02</v>
      </c>
      <c r="O10" s="9">
        <f t="shared" si="4"/>
        <v>96589.02000000002</v>
      </c>
      <c r="P10" s="9">
        <f t="shared" si="5"/>
        <v>89.58542699751251</v>
      </c>
    </row>
    <row r="11" spans="1:16" ht="25.5">
      <c r="A11" s="7" t="s">
        <v>79</v>
      </c>
      <c r="B11" s="8" t="s">
        <v>80</v>
      </c>
      <c r="C11" s="9">
        <v>1200000</v>
      </c>
      <c r="D11" s="9">
        <v>1200000</v>
      </c>
      <c r="E11" s="9">
        <v>767560</v>
      </c>
      <c r="F11" s="9">
        <v>757867.96</v>
      </c>
      <c r="G11" s="9">
        <v>0</v>
      </c>
      <c r="H11" s="9">
        <v>755226.25</v>
      </c>
      <c r="I11" s="9">
        <v>2641.71</v>
      </c>
      <c r="J11" s="9">
        <v>0</v>
      </c>
      <c r="K11" s="9">
        <f t="shared" si="0"/>
        <v>9692.040000000037</v>
      </c>
      <c r="L11" s="9">
        <f t="shared" si="1"/>
        <v>442132.04000000004</v>
      </c>
      <c r="M11" s="9">
        <f t="shared" si="2"/>
        <v>98.73729219865548</v>
      </c>
      <c r="N11" s="9">
        <f t="shared" si="3"/>
        <v>444773.75</v>
      </c>
      <c r="O11" s="9">
        <f t="shared" si="4"/>
        <v>12333.75</v>
      </c>
      <c r="P11" s="9">
        <f t="shared" si="5"/>
        <v>98.39312236176977</v>
      </c>
    </row>
    <row r="12" spans="1:16" ht="12.75">
      <c r="A12" s="7" t="s">
        <v>81</v>
      </c>
      <c r="B12" s="8" t="s">
        <v>82</v>
      </c>
      <c r="C12" s="9">
        <v>32243</v>
      </c>
      <c r="D12" s="9">
        <v>32243</v>
      </c>
      <c r="E12" s="9">
        <v>24008</v>
      </c>
      <c r="F12" s="9">
        <v>23912.84</v>
      </c>
      <c r="G12" s="9">
        <v>0</v>
      </c>
      <c r="H12" s="9">
        <v>23912.84</v>
      </c>
      <c r="I12" s="9">
        <v>0</v>
      </c>
      <c r="J12" s="9">
        <v>0</v>
      </c>
      <c r="K12" s="9">
        <f t="shared" si="0"/>
        <v>95.15999999999985</v>
      </c>
      <c r="L12" s="9">
        <f t="shared" si="1"/>
        <v>8330.16</v>
      </c>
      <c r="M12" s="9">
        <f t="shared" si="2"/>
        <v>99.6036321226258</v>
      </c>
      <c r="N12" s="9">
        <f t="shared" si="3"/>
        <v>8330.16</v>
      </c>
      <c r="O12" s="9">
        <f t="shared" si="4"/>
        <v>95.15999999999985</v>
      </c>
      <c r="P12" s="9">
        <f t="shared" si="5"/>
        <v>99.6036321226258</v>
      </c>
    </row>
    <row r="13" spans="1:16" ht="12.75">
      <c r="A13" s="7" t="s">
        <v>83</v>
      </c>
      <c r="B13" s="8" t="s">
        <v>84</v>
      </c>
      <c r="C13" s="9">
        <v>715400</v>
      </c>
      <c r="D13" s="9">
        <v>715400</v>
      </c>
      <c r="E13" s="9">
        <v>464249</v>
      </c>
      <c r="F13" s="9">
        <v>439699.45</v>
      </c>
      <c r="G13" s="9">
        <v>0</v>
      </c>
      <c r="H13" s="9">
        <v>355876.29</v>
      </c>
      <c r="I13" s="9">
        <v>83823.16</v>
      </c>
      <c r="J13" s="9">
        <v>84053.59</v>
      </c>
      <c r="K13" s="9">
        <f t="shared" si="0"/>
        <v>24549.54999999999</v>
      </c>
      <c r="L13" s="9">
        <f t="shared" si="1"/>
        <v>275700.55</v>
      </c>
      <c r="M13" s="9">
        <f t="shared" si="2"/>
        <v>94.71198645554433</v>
      </c>
      <c r="N13" s="9">
        <f t="shared" si="3"/>
        <v>359523.71</v>
      </c>
      <c r="O13" s="9">
        <f t="shared" si="4"/>
        <v>108372.71000000002</v>
      </c>
      <c r="P13" s="9">
        <f t="shared" si="5"/>
        <v>76.65633959362324</v>
      </c>
    </row>
    <row r="14" spans="1:16" ht="25.5">
      <c r="A14" s="7" t="s">
        <v>85</v>
      </c>
      <c r="B14" s="8" t="s">
        <v>86</v>
      </c>
      <c r="C14" s="9">
        <v>1130000</v>
      </c>
      <c r="D14" s="9">
        <v>1130000</v>
      </c>
      <c r="E14" s="9">
        <v>556078</v>
      </c>
      <c r="F14" s="9">
        <v>529390.83</v>
      </c>
      <c r="G14" s="9">
        <v>0</v>
      </c>
      <c r="H14" s="9">
        <v>524291.92</v>
      </c>
      <c r="I14" s="9">
        <v>5098.91</v>
      </c>
      <c r="J14" s="9">
        <v>5098.91</v>
      </c>
      <c r="K14" s="9">
        <f t="shared" si="0"/>
        <v>26687.170000000042</v>
      </c>
      <c r="L14" s="9">
        <f t="shared" si="1"/>
        <v>600609.17</v>
      </c>
      <c r="M14" s="9">
        <f t="shared" si="2"/>
        <v>95.20082254647728</v>
      </c>
      <c r="N14" s="9">
        <f t="shared" si="3"/>
        <v>605708.08</v>
      </c>
      <c r="O14" s="9">
        <f t="shared" si="4"/>
        <v>31786.079999999958</v>
      </c>
      <c r="P14" s="9">
        <f t="shared" si="5"/>
        <v>94.28388103827162</v>
      </c>
    </row>
    <row r="15" spans="1:16" ht="25.5">
      <c r="A15" s="7" t="s">
        <v>87</v>
      </c>
      <c r="B15" s="8" t="s">
        <v>88</v>
      </c>
      <c r="C15" s="9">
        <v>449000</v>
      </c>
      <c r="D15" s="9">
        <v>449000</v>
      </c>
      <c r="E15" s="9">
        <v>226529</v>
      </c>
      <c r="F15" s="9">
        <v>208009.23</v>
      </c>
      <c r="G15" s="9">
        <v>0</v>
      </c>
      <c r="H15" s="9">
        <v>204375.11</v>
      </c>
      <c r="I15" s="9">
        <v>3634.12</v>
      </c>
      <c r="J15" s="9">
        <v>3634.12</v>
      </c>
      <c r="K15" s="9">
        <f t="shared" si="0"/>
        <v>18519.76999999999</v>
      </c>
      <c r="L15" s="9">
        <f t="shared" si="1"/>
        <v>240990.77</v>
      </c>
      <c r="M15" s="9">
        <f t="shared" si="2"/>
        <v>91.82454785038561</v>
      </c>
      <c r="N15" s="9">
        <f t="shared" si="3"/>
        <v>244624.89</v>
      </c>
      <c r="O15" s="9">
        <f t="shared" si="4"/>
        <v>22153.890000000014</v>
      </c>
      <c r="P15" s="9">
        <f t="shared" si="5"/>
        <v>90.22028526148969</v>
      </c>
    </row>
    <row r="16" spans="1:16" ht="12.75">
      <c r="A16" s="7" t="s">
        <v>89</v>
      </c>
      <c r="B16" s="8" t="s">
        <v>90</v>
      </c>
      <c r="C16" s="9">
        <v>416000</v>
      </c>
      <c r="D16" s="9">
        <v>423429</v>
      </c>
      <c r="E16" s="9">
        <v>217084</v>
      </c>
      <c r="F16" s="9">
        <v>210937.34</v>
      </c>
      <c r="G16" s="9">
        <v>0</v>
      </c>
      <c r="H16" s="9">
        <v>209543.36</v>
      </c>
      <c r="I16" s="9">
        <v>1393.98</v>
      </c>
      <c r="J16" s="9">
        <v>1393.98</v>
      </c>
      <c r="K16" s="9">
        <f t="shared" si="0"/>
        <v>6146.6600000000035</v>
      </c>
      <c r="L16" s="9">
        <f t="shared" si="1"/>
        <v>212491.66</v>
      </c>
      <c r="M16" s="9">
        <f t="shared" si="2"/>
        <v>97.16853383943543</v>
      </c>
      <c r="N16" s="9">
        <f t="shared" si="3"/>
        <v>213885.64</v>
      </c>
      <c r="O16" s="9">
        <f t="shared" si="4"/>
        <v>7540.640000000014</v>
      </c>
      <c r="P16" s="9">
        <f t="shared" si="5"/>
        <v>96.52639531241363</v>
      </c>
    </row>
    <row r="17" spans="1:16" ht="12.75">
      <c r="A17" s="7" t="s">
        <v>91</v>
      </c>
      <c r="B17" s="8" t="s">
        <v>92</v>
      </c>
      <c r="C17" s="9">
        <v>137100</v>
      </c>
      <c r="D17" s="9">
        <v>275864</v>
      </c>
      <c r="E17" s="9">
        <v>235864</v>
      </c>
      <c r="F17" s="9">
        <v>198333.86</v>
      </c>
      <c r="G17" s="9">
        <v>0</v>
      </c>
      <c r="H17" s="9">
        <v>198333.86</v>
      </c>
      <c r="I17" s="9">
        <v>0</v>
      </c>
      <c r="J17" s="9">
        <v>0</v>
      </c>
      <c r="K17" s="9">
        <f t="shared" si="0"/>
        <v>37530.140000000014</v>
      </c>
      <c r="L17" s="9">
        <f t="shared" si="1"/>
        <v>77530.14000000001</v>
      </c>
      <c r="M17" s="9">
        <f t="shared" si="2"/>
        <v>84.08822880982261</v>
      </c>
      <c r="N17" s="9">
        <f t="shared" si="3"/>
        <v>77530.14000000001</v>
      </c>
      <c r="O17" s="9">
        <f t="shared" si="4"/>
        <v>37530.140000000014</v>
      </c>
      <c r="P17" s="9">
        <f t="shared" si="5"/>
        <v>84.08822880982261</v>
      </c>
    </row>
    <row r="18" spans="1:16" ht="12.75">
      <c r="A18" s="4" t="s">
        <v>93</v>
      </c>
      <c r="B18" s="5" t="s">
        <v>94</v>
      </c>
      <c r="C18" s="6">
        <v>46493000</v>
      </c>
      <c r="D18" s="6">
        <v>39871815.379999995</v>
      </c>
      <c r="E18" s="6">
        <v>16640431.379999999</v>
      </c>
      <c r="F18" s="6">
        <v>16371104.569999998</v>
      </c>
      <c r="G18" s="6">
        <v>0.1</v>
      </c>
      <c r="H18" s="6">
        <v>15562594.759999998</v>
      </c>
      <c r="I18" s="6">
        <v>808509.81</v>
      </c>
      <c r="J18" s="6">
        <v>572358.38</v>
      </c>
      <c r="K18" s="6">
        <f t="shared" si="0"/>
        <v>269326.8100000005</v>
      </c>
      <c r="L18" s="6">
        <f t="shared" si="1"/>
        <v>23500710.809999995</v>
      </c>
      <c r="M18" s="6">
        <f t="shared" si="2"/>
        <v>98.38149141780241</v>
      </c>
      <c r="N18" s="6">
        <f t="shared" si="3"/>
        <v>24309220.619999997</v>
      </c>
      <c r="O18" s="6">
        <f t="shared" si="4"/>
        <v>1077836.620000001</v>
      </c>
      <c r="P18" s="6">
        <f t="shared" si="5"/>
        <v>93.52278438348993</v>
      </c>
    </row>
    <row r="19" spans="1:16" ht="12.75">
      <c r="A19" s="7" t="s">
        <v>95</v>
      </c>
      <c r="B19" s="8" t="s">
        <v>96</v>
      </c>
      <c r="C19" s="9">
        <v>30213400</v>
      </c>
      <c r="D19" s="9">
        <v>23546013.38</v>
      </c>
      <c r="E19" s="9">
        <v>8474349.379999999</v>
      </c>
      <c r="F19" s="9">
        <v>8340534.720000001</v>
      </c>
      <c r="G19" s="9">
        <v>0.1</v>
      </c>
      <c r="H19" s="9">
        <v>7904599.829999999</v>
      </c>
      <c r="I19" s="9">
        <v>435934.89</v>
      </c>
      <c r="J19" s="9">
        <v>433330.1</v>
      </c>
      <c r="K19" s="9">
        <f t="shared" si="0"/>
        <v>133814.6599999983</v>
      </c>
      <c r="L19" s="9">
        <f t="shared" si="1"/>
        <v>15205478.659999998</v>
      </c>
      <c r="M19" s="9">
        <f t="shared" si="2"/>
        <v>98.42094473570077</v>
      </c>
      <c r="N19" s="9">
        <f t="shared" si="3"/>
        <v>15641413.55</v>
      </c>
      <c r="O19" s="9">
        <f t="shared" si="4"/>
        <v>569749.5499999998</v>
      </c>
      <c r="P19" s="9">
        <f t="shared" si="5"/>
        <v>93.2767753080296</v>
      </c>
    </row>
    <row r="20" spans="1:16" ht="25.5">
      <c r="A20" s="7" t="s">
        <v>97</v>
      </c>
      <c r="B20" s="8" t="s">
        <v>98</v>
      </c>
      <c r="C20" s="9">
        <v>16279600</v>
      </c>
      <c r="D20" s="9">
        <v>16279600</v>
      </c>
      <c r="E20" s="9">
        <v>8138364</v>
      </c>
      <c r="F20" s="9">
        <v>8002851.85</v>
      </c>
      <c r="G20" s="9">
        <v>0</v>
      </c>
      <c r="H20" s="9">
        <v>7630276.929999999</v>
      </c>
      <c r="I20" s="9">
        <v>372574.92</v>
      </c>
      <c r="J20" s="9">
        <v>139028.28</v>
      </c>
      <c r="K20" s="9">
        <f t="shared" si="0"/>
        <v>135512.15000000037</v>
      </c>
      <c r="L20" s="9">
        <f t="shared" si="1"/>
        <v>8276748.15</v>
      </c>
      <c r="M20" s="9">
        <f t="shared" si="2"/>
        <v>98.3348969153997</v>
      </c>
      <c r="N20" s="9">
        <f t="shared" si="3"/>
        <v>8649323.07</v>
      </c>
      <c r="O20" s="9">
        <f t="shared" si="4"/>
        <v>508087.07000000123</v>
      </c>
      <c r="P20" s="9">
        <f t="shared" si="5"/>
        <v>93.75688934532786</v>
      </c>
    </row>
    <row r="21" spans="1:16" ht="12.75">
      <c r="A21" s="7" t="s">
        <v>99</v>
      </c>
      <c r="B21" s="8" t="s">
        <v>100</v>
      </c>
      <c r="C21" s="9">
        <v>0</v>
      </c>
      <c r="D21" s="9">
        <v>46202</v>
      </c>
      <c r="E21" s="9">
        <v>27718</v>
      </c>
      <c r="F21" s="9">
        <v>27718</v>
      </c>
      <c r="G21" s="9">
        <v>0</v>
      </c>
      <c r="H21" s="9">
        <v>27718</v>
      </c>
      <c r="I21" s="9">
        <v>0</v>
      </c>
      <c r="J21" s="9">
        <v>0</v>
      </c>
      <c r="K21" s="9">
        <f t="shared" si="0"/>
        <v>0</v>
      </c>
      <c r="L21" s="9">
        <f t="shared" si="1"/>
        <v>18484</v>
      </c>
      <c r="M21" s="9">
        <f t="shared" si="2"/>
        <v>100</v>
      </c>
      <c r="N21" s="9">
        <f t="shared" si="3"/>
        <v>18484</v>
      </c>
      <c r="O21" s="9">
        <f t="shared" si="4"/>
        <v>0</v>
      </c>
      <c r="P21" s="9">
        <f t="shared" si="5"/>
        <v>100</v>
      </c>
    </row>
    <row r="22" spans="1:16" ht="12.75">
      <c r="A22" s="4" t="s">
        <v>101</v>
      </c>
      <c r="B22" s="5" t="s">
        <v>102</v>
      </c>
      <c r="C22" s="6">
        <v>112668124</v>
      </c>
      <c r="D22" s="6">
        <v>131102813</v>
      </c>
      <c r="E22" s="6">
        <v>61542396.1</v>
      </c>
      <c r="F22" s="6">
        <v>55377161.620000005</v>
      </c>
      <c r="G22" s="6">
        <v>0</v>
      </c>
      <c r="H22" s="6">
        <v>55360855.449999996</v>
      </c>
      <c r="I22" s="6">
        <v>16306.17</v>
      </c>
      <c r="J22" s="6">
        <v>6528478.510000001</v>
      </c>
      <c r="K22" s="6">
        <f t="shared" si="0"/>
        <v>6165234.479999997</v>
      </c>
      <c r="L22" s="6">
        <f t="shared" si="1"/>
        <v>75725651.38</v>
      </c>
      <c r="M22" s="6">
        <f t="shared" si="2"/>
        <v>89.98213447851116</v>
      </c>
      <c r="N22" s="6">
        <f t="shared" si="3"/>
        <v>75741957.55000001</v>
      </c>
      <c r="O22" s="6">
        <f t="shared" si="4"/>
        <v>6181540.650000006</v>
      </c>
      <c r="P22" s="6">
        <f t="shared" si="5"/>
        <v>89.95563864631522</v>
      </c>
    </row>
    <row r="23" spans="1:16" ht="63.75">
      <c r="A23" s="7" t="s">
        <v>103</v>
      </c>
      <c r="B23" s="8" t="s">
        <v>104</v>
      </c>
      <c r="C23" s="9">
        <v>7377434</v>
      </c>
      <c r="D23" s="9">
        <v>9201434</v>
      </c>
      <c r="E23" s="9">
        <v>4101780</v>
      </c>
      <c r="F23" s="9">
        <v>2998968</v>
      </c>
      <c r="G23" s="9">
        <v>0</v>
      </c>
      <c r="H23" s="9">
        <v>2998968</v>
      </c>
      <c r="I23" s="9">
        <v>0</v>
      </c>
      <c r="J23" s="9">
        <v>1330721.77</v>
      </c>
      <c r="K23" s="9">
        <f t="shared" si="0"/>
        <v>1102812</v>
      </c>
      <c r="L23" s="9">
        <f t="shared" si="1"/>
        <v>6202466</v>
      </c>
      <c r="M23" s="9">
        <f t="shared" si="2"/>
        <v>73.11381887863317</v>
      </c>
      <c r="N23" s="9">
        <f t="shared" si="3"/>
        <v>6202466</v>
      </c>
      <c r="O23" s="9">
        <f t="shared" si="4"/>
        <v>1102812</v>
      </c>
      <c r="P23" s="9">
        <f t="shared" si="5"/>
        <v>73.11381887863317</v>
      </c>
    </row>
    <row r="24" spans="1:16" ht="63.75">
      <c r="A24" s="7" t="s">
        <v>105</v>
      </c>
      <c r="B24" s="8" t="s">
        <v>104</v>
      </c>
      <c r="C24" s="9">
        <v>172822</v>
      </c>
      <c r="D24" s="9">
        <v>156059</v>
      </c>
      <c r="E24" s="9">
        <v>129054</v>
      </c>
      <c r="F24" s="9">
        <v>129054</v>
      </c>
      <c r="G24" s="9">
        <v>0</v>
      </c>
      <c r="H24" s="9">
        <v>129054</v>
      </c>
      <c r="I24" s="9">
        <v>0</v>
      </c>
      <c r="J24" s="9">
        <v>34642.92</v>
      </c>
      <c r="K24" s="9">
        <f t="shared" si="0"/>
        <v>0</v>
      </c>
      <c r="L24" s="9">
        <f t="shared" si="1"/>
        <v>27005</v>
      </c>
      <c r="M24" s="9">
        <f t="shared" si="2"/>
        <v>100</v>
      </c>
      <c r="N24" s="9">
        <f t="shared" si="3"/>
        <v>27005</v>
      </c>
      <c r="O24" s="9">
        <f t="shared" si="4"/>
        <v>0</v>
      </c>
      <c r="P24" s="9">
        <f t="shared" si="5"/>
        <v>100</v>
      </c>
    </row>
    <row r="25" spans="1:16" ht="76.5">
      <c r="A25" s="7" t="s">
        <v>106</v>
      </c>
      <c r="B25" s="8" t="s">
        <v>107</v>
      </c>
      <c r="C25" s="9">
        <v>20000</v>
      </c>
      <c r="D25" s="9">
        <v>87128</v>
      </c>
      <c r="E25" s="9">
        <v>32678</v>
      </c>
      <c r="F25" s="9">
        <v>9972</v>
      </c>
      <c r="G25" s="9">
        <v>0</v>
      </c>
      <c r="H25" s="9">
        <v>9972</v>
      </c>
      <c r="I25" s="9">
        <v>0</v>
      </c>
      <c r="J25" s="9">
        <v>0</v>
      </c>
      <c r="K25" s="9">
        <f t="shared" si="0"/>
        <v>22706</v>
      </c>
      <c r="L25" s="9">
        <f t="shared" si="1"/>
        <v>77156</v>
      </c>
      <c r="M25" s="9">
        <f t="shared" si="2"/>
        <v>30.515943448191447</v>
      </c>
      <c r="N25" s="9">
        <f t="shared" si="3"/>
        <v>77156</v>
      </c>
      <c r="O25" s="9">
        <f t="shared" si="4"/>
        <v>22706</v>
      </c>
      <c r="P25" s="9">
        <f t="shared" si="5"/>
        <v>30.515943448191447</v>
      </c>
    </row>
    <row r="26" spans="1:16" ht="76.5">
      <c r="A26" s="7" t="s">
        <v>108</v>
      </c>
      <c r="B26" s="8" t="s">
        <v>109</v>
      </c>
      <c r="C26" s="9">
        <v>1110330</v>
      </c>
      <c r="D26" s="9">
        <v>1384832</v>
      </c>
      <c r="E26" s="9">
        <v>763829</v>
      </c>
      <c r="F26" s="9">
        <v>573008</v>
      </c>
      <c r="G26" s="9">
        <v>0</v>
      </c>
      <c r="H26" s="9">
        <v>573008</v>
      </c>
      <c r="I26" s="9">
        <v>0</v>
      </c>
      <c r="J26" s="9">
        <v>242077.54</v>
      </c>
      <c r="K26" s="9">
        <f t="shared" si="0"/>
        <v>190821</v>
      </c>
      <c r="L26" s="9">
        <f t="shared" si="1"/>
        <v>811824</v>
      </c>
      <c r="M26" s="9">
        <f t="shared" si="2"/>
        <v>75.01783776211691</v>
      </c>
      <c r="N26" s="9">
        <f t="shared" si="3"/>
        <v>811824</v>
      </c>
      <c r="O26" s="9">
        <f t="shared" si="4"/>
        <v>190821</v>
      </c>
      <c r="P26" s="9">
        <f t="shared" si="5"/>
        <v>75.01783776211691</v>
      </c>
    </row>
    <row r="27" spans="1:16" ht="76.5">
      <c r="A27" s="7" t="s">
        <v>110</v>
      </c>
      <c r="B27" s="8" t="s">
        <v>109</v>
      </c>
      <c r="C27" s="9">
        <v>16348</v>
      </c>
      <c r="D27" s="9">
        <v>19728</v>
      </c>
      <c r="E27" s="9">
        <v>12691</v>
      </c>
      <c r="F27" s="9">
        <v>12691</v>
      </c>
      <c r="G27" s="9">
        <v>0</v>
      </c>
      <c r="H27" s="9">
        <v>12691</v>
      </c>
      <c r="I27" s="9">
        <v>0</v>
      </c>
      <c r="J27" s="9">
        <v>1279.88</v>
      </c>
      <c r="K27" s="9">
        <f t="shared" si="0"/>
        <v>0</v>
      </c>
      <c r="L27" s="9">
        <f t="shared" si="1"/>
        <v>7037</v>
      </c>
      <c r="M27" s="9">
        <f t="shared" si="2"/>
        <v>100</v>
      </c>
      <c r="N27" s="9">
        <f t="shared" si="3"/>
        <v>7037</v>
      </c>
      <c r="O27" s="9">
        <f t="shared" si="4"/>
        <v>0</v>
      </c>
      <c r="P27" s="9">
        <f t="shared" si="5"/>
        <v>100</v>
      </c>
    </row>
    <row r="28" spans="1:16" ht="63.75">
      <c r="A28" s="7" t="s">
        <v>111</v>
      </c>
      <c r="B28" s="8" t="s">
        <v>112</v>
      </c>
      <c r="C28" s="9">
        <v>441309</v>
      </c>
      <c r="D28" s="9">
        <v>550309</v>
      </c>
      <c r="E28" s="9">
        <v>229070</v>
      </c>
      <c r="F28" s="9">
        <v>179618</v>
      </c>
      <c r="G28" s="9">
        <v>0</v>
      </c>
      <c r="H28" s="9">
        <v>179618</v>
      </c>
      <c r="I28" s="9">
        <v>0</v>
      </c>
      <c r="J28" s="9">
        <v>66957.07</v>
      </c>
      <c r="K28" s="9">
        <f t="shared" si="0"/>
        <v>49452</v>
      </c>
      <c r="L28" s="9">
        <f t="shared" si="1"/>
        <v>370691</v>
      </c>
      <c r="M28" s="9">
        <f t="shared" si="2"/>
        <v>78.4118391757978</v>
      </c>
      <c r="N28" s="9">
        <f t="shared" si="3"/>
        <v>370691</v>
      </c>
      <c r="O28" s="9">
        <f t="shared" si="4"/>
        <v>49452</v>
      </c>
      <c r="P28" s="9">
        <f t="shared" si="5"/>
        <v>78.4118391757978</v>
      </c>
    </row>
    <row r="29" spans="1:16" ht="63.75">
      <c r="A29" s="7" t="s">
        <v>113</v>
      </c>
      <c r="B29" s="8" t="s">
        <v>114</v>
      </c>
      <c r="C29" s="9">
        <v>13085</v>
      </c>
      <c r="D29" s="9">
        <v>13983</v>
      </c>
      <c r="E29" s="9">
        <v>9560</v>
      </c>
      <c r="F29" s="9">
        <v>9560</v>
      </c>
      <c r="G29" s="9">
        <v>0</v>
      </c>
      <c r="H29" s="9">
        <v>9560</v>
      </c>
      <c r="I29" s="9">
        <v>0</v>
      </c>
      <c r="J29" s="9">
        <v>3785.2</v>
      </c>
      <c r="K29" s="9">
        <f t="shared" si="0"/>
        <v>0</v>
      </c>
      <c r="L29" s="9">
        <f t="shared" si="1"/>
        <v>4423</v>
      </c>
      <c r="M29" s="9">
        <f t="shared" si="2"/>
        <v>100</v>
      </c>
      <c r="N29" s="9">
        <f t="shared" si="3"/>
        <v>4423</v>
      </c>
      <c r="O29" s="9">
        <f t="shared" si="4"/>
        <v>0</v>
      </c>
      <c r="P29" s="9">
        <f t="shared" si="5"/>
        <v>100</v>
      </c>
    </row>
    <row r="30" spans="1:16" ht="51">
      <c r="A30" s="7" t="s">
        <v>115</v>
      </c>
      <c r="B30" s="8" t="s">
        <v>116</v>
      </c>
      <c r="C30" s="9">
        <v>4000</v>
      </c>
      <c r="D30" s="9">
        <v>4000</v>
      </c>
      <c r="E30" s="9">
        <v>1808.1</v>
      </c>
      <c r="F30" s="9">
        <v>1394.1</v>
      </c>
      <c r="G30" s="9">
        <v>0</v>
      </c>
      <c r="H30" s="9">
        <v>1394.1</v>
      </c>
      <c r="I30" s="9">
        <v>0</v>
      </c>
      <c r="J30" s="9">
        <v>157.96</v>
      </c>
      <c r="K30" s="9">
        <f t="shared" si="0"/>
        <v>414</v>
      </c>
      <c r="L30" s="9">
        <f t="shared" si="1"/>
        <v>2605.9</v>
      </c>
      <c r="M30" s="9">
        <f t="shared" si="2"/>
        <v>77.10303633648581</v>
      </c>
      <c r="N30" s="9">
        <f t="shared" si="3"/>
        <v>2605.9</v>
      </c>
      <c r="O30" s="9">
        <f t="shared" si="4"/>
        <v>414</v>
      </c>
      <c r="P30" s="9">
        <f t="shared" si="5"/>
        <v>77.10303633648581</v>
      </c>
    </row>
    <row r="31" spans="1:16" ht="63.75">
      <c r="A31" s="7" t="s">
        <v>117</v>
      </c>
      <c r="B31" s="8" t="s">
        <v>118</v>
      </c>
      <c r="C31" s="9">
        <v>1758319</v>
      </c>
      <c r="D31" s="9">
        <v>2193319</v>
      </c>
      <c r="E31" s="9">
        <v>944110</v>
      </c>
      <c r="F31" s="9">
        <v>623567</v>
      </c>
      <c r="G31" s="9">
        <v>0</v>
      </c>
      <c r="H31" s="9">
        <v>623567</v>
      </c>
      <c r="I31" s="9">
        <v>0</v>
      </c>
      <c r="J31" s="9">
        <v>351166.39</v>
      </c>
      <c r="K31" s="9">
        <f t="shared" si="0"/>
        <v>320543</v>
      </c>
      <c r="L31" s="9">
        <f t="shared" si="1"/>
        <v>1569752</v>
      </c>
      <c r="M31" s="9">
        <f t="shared" si="2"/>
        <v>66.04812998485346</v>
      </c>
      <c r="N31" s="9">
        <f t="shared" si="3"/>
        <v>1569752</v>
      </c>
      <c r="O31" s="9">
        <f t="shared" si="4"/>
        <v>320543</v>
      </c>
      <c r="P31" s="9">
        <f t="shared" si="5"/>
        <v>66.04812998485346</v>
      </c>
    </row>
    <row r="32" spans="1:16" ht="63.75">
      <c r="A32" s="7" t="s">
        <v>119</v>
      </c>
      <c r="B32" s="8" t="s">
        <v>118</v>
      </c>
      <c r="C32" s="9">
        <v>18981</v>
      </c>
      <c r="D32" s="9">
        <v>24099</v>
      </c>
      <c r="E32" s="9">
        <v>17692</v>
      </c>
      <c r="F32" s="9">
        <v>17692</v>
      </c>
      <c r="G32" s="9">
        <v>0</v>
      </c>
      <c r="H32" s="9">
        <v>17692</v>
      </c>
      <c r="I32" s="9">
        <v>0</v>
      </c>
      <c r="J32" s="9">
        <v>2561.05</v>
      </c>
      <c r="K32" s="9">
        <f t="shared" si="0"/>
        <v>0</v>
      </c>
      <c r="L32" s="9">
        <f t="shared" si="1"/>
        <v>6407</v>
      </c>
      <c r="M32" s="9">
        <f t="shared" si="2"/>
        <v>100</v>
      </c>
      <c r="N32" s="9">
        <f t="shared" si="3"/>
        <v>6407</v>
      </c>
      <c r="O32" s="9">
        <f t="shared" si="4"/>
        <v>0</v>
      </c>
      <c r="P32" s="9">
        <f t="shared" si="5"/>
        <v>100</v>
      </c>
    </row>
    <row r="33" spans="1:16" ht="25.5">
      <c r="A33" s="7" t="s">
        <v>120</v>
      </c>
      <c r="B33" s="8" t="s">
        <v>121</v>
      </c>
      <c r="C33" s="9">
        <v>61120</v>
      </c>
      <c r="D33" s="9">
        <v>61120</v>
      </c>
      <c r="E33" s="9">
        <v>32541</v>
      </c>
      <c r="F33" s="9">
        <v>22321</v>
      </c>
      <c r="G33" s="9">
        <v>0</v>
      </c>
      <c r="H33" s="9">
        <v>22321</v>
      </c>
      <c r="I33" s="9">
        <v>0</v>
      </c>
      <c r="J33" s="9">
        <v>0.39</v>
      </c>
      <c r="K33" s="9">
        <f t="shared" si="0"/>
        <v>10220</v>
      </c>
      <c r="L33" s="9">
        <f t="shared" si="1"/>
        <v>38799</v>
      </c>
      <c r="M33" s="9">
        <f t="shared" si="2"/>
        <v>68.59346670354323</v>
      </c>
      <c r="N33" s="9">
        <f t="shared" si="3"/>
        <v>38799</v>
      </c>
      <c r="O33" s="9">
        <f t="shared" si="4"/>
        <v>10220</v>
      </c>
      <c r="P33" s="9">
        <f t="shared" si="5"/>
        <v>68.59346670354323</v>
      </c>
    </row>
    <row r="34" spans="1:16" ht="12.75">
      <c r="A34" s="7" t="s">
        <v>122</v>
      </c>
      <c r="B34" s="8" t="s">
        <v>123</v>
      </c>
      <c r="C34" s="9">
        <v>200000</v>
      </c>
      <c r="D34" s="9">
        <v>238050</v>
      </c>
      <c r="E34" s="9">
        <v>121622</v>
      </c>
      <c r="F34" s="9">
        <v>87007</v>
      </c>
      <c r="G34" s="9">
        <v>0</v>
      </c>
      <c r="H34" s="9">
        <v>87007</v>
      </c>
      <c r="I34" s="9">
        <v>0</v>
      </c>
      <c r="J34" s="9">
        <v>47609.82</v>
      </c>
      <c r="K34" s="9">
        <f t="shared" si="0"/>
        <v>34615</v>
      </c>
      <c r="L34" s="9">
        <f t="shared" si="1"/>
        <v>151043</v>
      </c>
      <c r="M34" s="9">
        <f t="shared" si="2"/>
        <v>71.53886632352699</v>
      </c>
      <c r="N34" s="9">
        <f t="shared" si="3"/>
        <v>151043</v>
      </c>
      <c r="O34" s="9">
        <f t="shared" si="4"/>
        <v>34615</v>
      </c>
      <c r="P34" s="9">
        <f t="shared" si="5"/>
        <v>71.53886632352699</v>
      </c>
    </row>
    <row r="35" spans="1:16" ht="76.5">
      <c r="A35" s="7" t="s">
        <v>124</v>
      </c>
      <c r="B35" s="8" t="s">
        <v>125</v>
      </c>
      <c r="C35" s="9">
        <v>1034559</v>
      </c>
      <c r="D35" s="9">
        <v>1290559</v>
      </c>
      <c r="E35" s="9">
        <v>762070</v>
      </c>
      <c r="F35" s="9">
        <v>591122</v>
      </c>
      <c r="G35" s="9">
        <v>0</v>
      </c>
      <c r="H35" s="9">
        <v>591122</v>
      </c>
      <c r="I35" s="9">
        <v>0</v>
      </c>
      <c r="J35" s="9">
        <v>252754.36</v>
      </c>
      <c r="K35" s="9">
        <f t="shared" si="0"/>
        <v>170948</v>
      </c>
      <c r="L35" s="9">
        <f t="shared" si="1"/>
        <v>699437</v>
      </c>
      <c r="M35" s="9">
        <f t="shared" si="2"/>
        <v>77.56793995302269</v>
      </c>
      <c r="N35" s="9">
        <f t="shared" si="3"/>
        <v>699437</v>
      </c>
      <c r="O35" s="9">
        <f t="shared" si="4"/>
        <v>170948</v>
      </c>
      <c r="P35" s="9">
        <f t="shared" si="5"/>
        <v>77.56793995302269</v>
      </c>
    </row>
    <row r="36" spans="1:16" ht="76.5">
      <c r="A36" s="7" t="s">
        <v>126</v>
      </c>
      <c r="B36" s="8" t="s">
        <v>125</v>
      </c>
      <c r="C36" s="9">
        <v>64492</v>
      </c>
      <c r="D36" s="9">
        <v>71859</v>
      </c>
      <c r="E36" s="9">
        <v>61955</v>
      </c>
      <c r="F36" s="9">
        <v>61955</v>
      </c>
      <c r="G36" s="9">
        <v>0</v>
      </c>
      <c r="H36" s="9">
        <v>61955</v>
      </c>
      <c r="I36" s="9">
        <v>0</v>
      </c>
      <c r="J36" s="9">
        <v>5085.37</v>
      </c>
      <c r="K36" s="9">
        <f t="shared" si="0"/>
        <v>0</v>
      </c>
      <c r="L36" s="9">
        <f t="shared" si="1"/>
        <v>9904</v>
      </c>
      <c r="M36" s="9">
        <f t="shared" si="2"/>
        <v>100</v>
      </c>
      <c r="N36" s="9">
        <f t="shared" si="3"/>
        <v>9904</v>
      </c>
      <c r="O36" s="9">
        <f t="shared" si="4"/>
        <v>0</v>
      </c>
      <c r="P36" s="9">
        <f t="shared" si="5"/>
        <v>100</v>
      </c>
    </row>
    <row r="37" spans="1:16" ht="12.75">
      <c r="A37" s="7" t="s">
        <v>127</v>
      </c>
      <c r="B37" s="8" t="s">
        <v>128</v>
      </c>
      <c r="C37" s="9">
        <v>780344</v>
      </c>
      <c r="D37" s="9">
        <v>780344</v>
      </c>
      <c r="E37" s="9">
        <v>316787</v>
      </c>
      <c r="F37" s="9">
        <v>313136</v>
      </c>
      <c r="G37" s="9">
        <v>0</v>
      </c>
      <c r="H37" s="9">
        <v>313136</v>
      </c>
      <c r="I37" s="9">
        <v>0</v>
      </c>
      <c r="J37" s="9">
        <v>0</v>
      </c>
      <c r="K37" s="9">
        <f t="shared" si="0"/>
        <v>3651</v>
      </c>
      <c r="L37" s="9">
        <f t="shared" si="1"/>
        <v>467208</v>
      </c>
      <c r="M37" s="9">
        <f t="shared" si="2"/>
        <v>98.84749058515658</v>
      </c>
      <c r="N37" s="9">
        <f t="shared" si="3"/>
        <v>467208</v>
      </c>
      <c r="O37" s="9">
        <f t="shared" si="4"/>
        <v>3651</v>
      </c>
      <c r="P37" s="9">
        <f t="shared" si="5"/>
        <v>98.84749058515658</v>
      </c>
    </row>
    <row r="38" spans="1:16" ht="12.75">
      <c r="A38" s="7" t="s">
        <v>129</v>
      </c>
      <c r="B38" s="8" t="s">
        <v>130</v>
      </c>
      <c r="C38" s="9">
        <v>793338</v>
      </c>
      <c r="D38" s="9">
        <v>793338</v>
      </c>
      <c r="E38" s="9">
        <v>374324</v>
      </c>
      <c r="F38" s="9">
        <v>367408</v>
      </c>
      <c r="G38" s="9">
        <v>0</v>
      </c>
      <c r="H38" s="9">
        <v>367408</v>
      </c>
      <c r="I38" s="9">
        <v>0</v>
      </c>
      <c r="J38" s="9">
        <v>0</v>
      </c>
      <c r="K38" s="9">
        <f t="shared" si="0"/>
        <v>6916</v>
      </c>
      <c r="L38" s="9">
        <f t="shared" si="1"/>
        <v>425930</v>
      </c>
      <c r="M38" s="9">
        <f t="shared" si="2"/>
        <v>98.15240273132366</v>
      </c>
      <c r="N38" s="9">
        <f t="shared" si="3"/>
        <v>425930</v>
      </c>
      <c r="O38" s="9">
        <f t="shared" si="4"/>
        <v>6916</v>
      </c>
      <c r="P38" s="9">
        <f t="shared" si="5"/>
        <v>98.15240273132366</v>
      </c>
    </row>
    <row r="39" spans="1:16" ht="12.75">
      <c r="A39" s="7" t="s">
        <v>131</v>
      </c>
      <c r="B39" s="8" t="s">
        <v>132</v>
      </c>
      <c r="C39" s="9">
        <v>49412754</v>
      </c>
      <c r="D39" s="9">
        <v>49411289</v>
      </c>
      <c r="E39" s="9">
        <v>23947355</v>
      </c>
      <c r="F39" s="9">
        <v>23938672</v>
      </c>
      <c r="G39" s="9">
        <v>0</v>
      </c>
      <c r="H39" s="9">
        <v>23938672</v>
      </c>
      <c r="I39" s="9">
        <v>0</v>
      </c>
      <c r="J39" s="9">
        <v>0</v>
      </c>
      <c r="K39" s="9">
        <f t="shared" si="0"/>
        <v>8683</v>
      </c>
      <c r="L39" s="9">
        <f t="shared" si="1"/>
        <v>25472617</v>
      </c>
      <c r="M39" s="9">
        <f t="shared" si="2"/>
        <v>99.9637412983605</v>
      </c>
      <c r="N39" s="9">
        <f t="shared" si="3"/>
        <v>25472617</v>
      </c>
      <c r="O39" s="9">
        <f t="shared" si="4"/>
        <v>8683</v>
      </c>
      <c r="P39" s="9">
        <f t="shared" si="5"/>
        <v>99.9637412983605</v>
      </c>
    </row>
    <row r="40" spans="1:16" ht="25.5">
      <c r="A40" s="7" t="s">
        <v>133</v>
      </c>
      <c r="B40" s="8" t="s">
        <v>134</v>
      </c>
      <c r="C40" s="9">
        <v>2327978</v>
      </c>
      <c r="D40" s="9">
        <v>2327978</v>
      </c>
      <c r="E40" s="9">
        <v>1099719</v>
      </c>
      <c r="F40" s="9">
        <v>1093078</v>
      </c>
      <c r="G40" s="9">
        <v>0</v>
      </c>
      <c r="H40" s="9">
        <v>1093078</v>
      </c>
      <c r="I40" s="9">
        <v>0</v>
      </c>
      <c r="J40" s="9">
        <v>0</v>
      </c>
      <c r="K40" s="9">
        <f t="shared" si="0"/>
        <v>6641</v>
      </c>
      <c r="L40" s="9">
        <f t="shared" si="1"/>
        <v>1234900</v>
      </c>
      <c r="M40" s="9">
        <f t="shared" si="2"/>
        <v>99.39611846298918</v>
      </c>
      <c r="N40" s="9">
        <f t="shared" si="3"/>
        <v>1234900</v>
      </c>
      <c r="O40" s="9">
        <f t="shared" si="4"/>
        <v>6641</v>
      </c>
      <c r="P40" s="9">
        <f t="shared" si="5"/>
        <v>99.39611846298918</v>
      </c>
    </row>
    <row r="41" spans="1:16" ht="12.75">
      <c r="A41" s="7" t="s">
        <v>135</v>
      </c>
      <c r="B41" s="8" t="s">
        <v>136</v>
      </c>
      <c r="C41" s="9">
        <v>5728509</v>
      </c>
      <c r="D41" s="9">
        <v>5728509</v>
      </c>
      <c r="E41" s="9">
        <v>2840381</v>
      </c>
      <c r="F41" s="9">
        <v>2836591</v>
      </c>
      <c r="G41" s="9">
        <v>0</v>
      </c>
      <c r="H41" s="9">
        <v>2836591</v>
      </c>
      <c r="I41" s="9">
        <v>0</v>
      </c>
      <c r="J41" s="9">
        <v>0</v>
      </c>
      <c r="K41" s="9">
        <f t="shared" si="0"/>
        <v>3790</v>
      </c>
      <c r="L41" s="9">
        <f t="shared" si="1"/>
        <v>2891918</v>
      </c>
      <c r="M41" s="9">
        <f t="shared" si="2"/>
        <v>99.86656719644301</v>
      </c>
      <c r="N41" s="9">
        <f t="shared" si="3"/>
        <v>2891918</v>
      </c>
      <c r="O41" s="9">
        <f t="shared" si="4"/>
        <v>3790</v>
      </c>
      <c r="P41" s="9">
        <f t="shared" si="5"/>
        <v>99.86656719644301</v>
      </c>
    </row>
    <row r="42" spans="1:16" ht="12.75">
      <c r="A42" s="7" t="s">
        <v>137</v>
      </c>
      <c r="B42" s="8" t="s">
        <v>138</v>
      </c>
      <c r="C42" s="9">
        <v>943665</v>
      </c>
      <c r="D42" s="9">
        <v>943665</v>
      </c>
      <c r="E42" s="9">
        <v>441641</v>
      </c>
      <c r="F42" s="9">
        <v>435838</v>
      </c>
      <c r="G42" s="9">
        <v>0</v>
      </c>
      <c r="H42" s="9">
        <v>435838</v>
      </c>
      <c r="I42" s="9">
        <v>0</v>
      </c>
      <c r="J42" s="9">
        <v>0</v>
      </c>
      <c r="K42" s="9">
        <f t="shared" si="0"/>
        <v>5803</v>
      </c>
      <c r="L42" s="9">
        <f t="shared" si="1"/>
        <v>507827</v>
      </c>
      <c r="M42" s="9">
        <f t="shared" si="2"/>
        <v>98.68603684893387</v>
      </c>
      <c r="N42" s="9">
        <f t="shared" si="3"/>
        <v>507827</v>
      </c>
      <c r="O42" s="9">
        <f t="shared" si="4"/>
        <v>5803</v>
      </c>
      <c r="P42" s="9">
        <f t="shared" si="5"/>
        <v>98.68603684893387</v>
      </c>
    </row>
    <row r="43" spans="1:16" ht="12.75">
      <c r="A43" s="7" t="s">
        <v>139</v>
      </c>
      <c r="B43" s="8" t="s">
        <v>140</v>
      </c>
      <c r="C43" s="9">
        <v>37700</v>
      </c>
      <c r="D43" s="9">
        <v>39165</v>
      </c>
      <c r="E43" s="9">
        <v>25415</v>
      </c>
      <c r="F43" s="9">
        <v>24540</v>
      </c>
      <c r="G43" s="9">
        <v>0</v>
      </c>
      <c r="H43" s="9">
        <v>24540</v>
      </c>
      <c r="I43" s="9">
        <v>0</v>
      </c>
      <c r="J43" s="9">
        <v>0</v>
      </c>
      <c r="K43" s="9">
        <f t="shared" si="0"/>
        <v>875</v>
      </c>
      <c r="L43" s="9">
        <f t="shared" si="1"/>
        <v>14625</v>
      </c>
      <c r="M43" s="9">
        <f t="shared" si="2"/>
        <v>96.55715128860909</v>
      </c>
      <c r="N43" s="9">
        <f t="shared" si="3"/>
        <v>14625</v>
      </c>
      <c r="O43" s="9">
        <f t="shared" si="4"/>
        <v>875</v>
      </c>
      <c r="P43" s="9">
        <f t="shared" si="5"/>
        <v>96.55715128860909</v>
      </c>
    </row>
    <row r="44" spans="1:16" ht="25.5">
      <c r="A44" s="7" t="s">
        <v>141</v>
      </c>
      <c r="B44" s="8" t="s">
        <v>142</v>
      </c>
      <c r="C44" s="9">
        <v>15798321</v>
      </c>
      <c r="D44" s="9">
        <v>15798321</v>
      </c>
      <c r="E44" s="9">
        <v>7892131</v>
      </c>
      <c r="F44" s="9">
        <v>7891959</v>
      </c>
      <c r="G44" s="9">
        <v>0</v>
      </c>
      <c r="H44" s="9">
        <v>7891959</v>
      </c>
      <c r="I44" s="9">
        <v>0</v>
      </c>
      <c r="J44" s="9">
        <v>0</v>
      </c>
      <c r="K44" s="9">
        <f t="shared" si="0"/>
        <v>172</v>
      </c>
      <c r="L44" s="9">
        <f t="shared" si="1"/>
        <v>7906362</v>
      </c>
      <c r="M44" s="9">
        <f t="shared" si="2"/>
        <v>99.99782061397612</v>
      </c>
      <c r="N44" s="9">
        <f t="shared" si="3"/>
        <v>7906362</v>
      </c>
      <c r="O44" s="9">
        <f t="shared" si="4"/>
        <v>172</v>
      </c>
      <c r="P44" s="9">
        <f t="shared" si="5"/>
        <v>99.99782061397612</v>
      </c>
    </row>
    <row r="45" spans="1:16" ht="25.5">
      <c r="A45" s="7" t="s">
        <v>143</v>
      </c>
      <c r="B45" s="8" t="s">
        <v>144</v>
      </c>
      <c r="C45" s="9">
        <v>4134649</v>
      </c>
      <c r="D45" s="9">
        <v>19262058</v>
      </c>
      <c r="E45" s="9">
        <v>6744970</v>
      </c>
      <c r="F45" s="9">
        <v>2724218</v>
      </c>
      <c r="G45" s="9">
        <v>0</v>
      </c>
      <c r="H45" s="9">
        <v>2724218</v>
      </c>
      <c r="I45" s="9">
        <v>0</v>
      </c>
      <c r="J45" s="9">
        <v>4117930.22</v>
      </c>
      <c r="K45" s="9">
        <f t="shared" si="0"/>
        <v>4020752</v>
      </c>
      <c r="L45" s="9">
        <f t="shared" si="1"/>
        <v>16537840</v>
      </c>
      <c r="M45" s="9">
        <f t="shared" si="2"/>
        <v>40.38888238198243</v>
      </c>
      <c r="N45" s="9">
        <f t="shared" si="3"/>
        <v>16537840</v>
      </c>
      <c r="O45" s="9">
        <f t="shared" si="4"/>
        <v>4020752</v>
      </c>
      <c r="P45" s="9">
        <f t="shared" si="5"/>
        <v>40.38888238198243</v>
      </c>
    </row>
    <row r="46" spans="1:16" ht="38.25">
      <c r="A46" s="7" t="s">
        <v>145</v>
      </c>
      <c r="B46" s="8" t="s">
        <v>146</v>
      </c>
      <c r="C46" s="9">
        <v>427872</v>
      </c>
      <c r="D46" s="9">
        <v>427872</v>
      </c>
      <c r="E46" s="9">
        <v>398958</v>
      </c>
      <c r="F46" s="9">
        <v>398958</v>
      </c>
      <c r="G46" s="9">
        <v>0</v>
      </c>
      <c r="H46" s="9">
        <v>398958</v>
      </c>
      <c r="I46" s="9">
        <v>0</v>
      </c>
      <c r="J46" s="9">
        <v>48612.12</v>
      </c>
      <c r="K46" s="9">
        <f t="shared" si="0"/>
        <v>0</v>
      </c>
      <c r="L46" s="9">
        <f t="shared" si="1"/>
        <v>28914</v>
      </c>
      <c r="M46" s="9">
        <f t="shared" si="2"/>
        <v>100</v>
      </c>
      <c r="N46" s="9">
        <f t="shared" si="3"/>
        <v>28914</v>
      </c>
      <c r="O46" s="9">
        <f t="shared" si="4"/>
        <v>0</v>
      </c>
      <c r="P46" s="9">
        <f t="shared" si="5"/>
        <v>100</v>
      </c>
    </row>
    <row r="47" spans="1:16" ht="38.25">
      <c r="A47" s="7" t="s">
        <v>147</v>
      </c>
      <c r="B47" s="8" t="s">
        <v>148</v>
      </c>
      <c r="C47" s="9">
        <v>63700</v>
      </c>
      <c r="D47" s="9">
        <v>78700</v>
      </c>
      <c r="E47" s="9">
        <v>22507</v>
      </c>
      <c r="F47" s="9">
        <v>22507</v>
      </c>
      <c r="G47" s="9">
        <v>0</v>
      </c>
      <c r="H47" s="9">
        <v>22507</v>
      </c>
      <c r="I47" s="9">
        <v>0</v>
      </c>
      <c r="J47" s="9">
        <v>0.37</v>
      </c>
      <c r="K47" s="9">
        <f t="shared" si="0"/>
        <v>0</v>
      </c>
      <c r="L47" s="9">
        <f t="shared" si="1"/>
        <v>56193</v>
      </c>
      <c r="M47" s="9">
        <f t="shared" si="2"/>
        <v>100</v>
      </c>
      <c r="N47" s="9">
        <f t="shared" si="3"/>
        <v>56193</v>
      </c>
      <c r="O47" s="9">
        <f t="shared" si="4"/>
        <v>0</v>
      </c>
      <c r="P47" s="9">
        <f t="shared" si="5"/>
        <v>100</v>
      </c>
    </row>
    <row r="48" spans="1:16" ht="12.75">
      <c r="A48" s="7" t="s">
        <v>149</v>
      </c>
      <c r="B48" s="8" t="s">
        <v>150</v>
      </c>
      <c r="C48" s="9">
        <v>236000</v>
      </c>
      <c r="D48" s="9">
        <v>306000</v>
      </c>
      <c r="E48" s="9">
        <v>196550</v>
      </c>
      <c r="F48" s="9">
        <v>173240.74</v>
      </c>
      <c r="G48" s="9">
        <v>0</v>
      </c>
      <c r="H48" s="9">
        <v>173240.74</v>
      </c>
      <c r="I48" s="9">
        <v>0</v>
      </c>
      <c r="J48" s="9">
        <v>0</v>
      </c>
      <c r="K48" s="9">
        <f t="shared" si="0"/>
        <v>23309.26000000001</v>
      </c>
      <c r="L48" s="9">
        <f t="shared" si="1"/>
        <v>132759.26</v>
      </c>
      <c r="M48" s="9">
        <f t="shared" si="2"/>
        <v>88.14079877893666</v>
      </c>
      <c r="N48" s="9">
        <f t="shared" si="3"/>
        <v>132759.26</v>
      </c>
      <c r="O48" s="9">
        <f t="shared" si="4"/>
        <v>23309.26000000001</v>
      </c>
      <c r="P48" s="9">
        <f t="shared" si="5"/>
        <v>88.14079877893666</v>
      </c>
    </row>
    <row r="49" spans="1:16" ht="25.5">
      <c r="A49" s="7" t="s">
        <v>151</v>
      </c>
      <c r="B49" s="8" t="s">
        <v>152</v>
      </c>
      <c r="C49" s="9">
        <v>2526842</v>
      </c>
      <c r="D49" s="9">
        <v>2526842</v>
      </c>
      <c r="E49" s="9">
        <v>1264949</v>
      </c>
      <c r="F49" s="9">
        <v>1260369</v>
      </c>
      <c r="G49" s="9">
        <v>0</v>
      </c>
      <c r="H49" s="9">
        <v>1255497</v>
      </c>
      <c r="I49" s="9">
        <v>4872</v>
      </c>
      <c r="J49" s="9">
        <v>0</v>
      </c>
      <c r="K49" s="9">
        <f t="shared" si="0"/>
        <v>4580</v>
      </c>
      <c r="L49" s="9">
        <f t="shared" si="1"/>
        <v>1266473</v>
      </c>
      <c r="M49" s="9">
        <f t="shared" si="2"/>
        <v>99.63793006674577</v>
      </c>
      <c r="N49" s="9">
        <f t="shared" si="3"/>
        <v>1271345</v>
      </c>
      <c r="O49" s="9">
        <f t="shared" si="4"/>
        <v>9452</v>
      </c>
      <c r="P49" s="9">
        <f t="shared" si="5"/>
        <v>99.25277619888233</v>
      </c>
    </row>
    <row r="50" spans="1:16" ht="25.5">
      <c r="A50" s="7" t="s">
        <v>153</v>
      </c>
      <c r="B50" s="8" t="s">
        <v>154</v>
      </c>
      <c r="C50" s="9">
        <v>33109</v>
      </c>
      <c r="D50" s="9">
        <v>33109</v>
      </c>
      <c r="E50" s="9">
        <v>18143</v>
      </c>
      <c r="F50" s="9">
        <v>16763</v>
      </c>
      <c r="G50" s="9">
        <v>0</v>
      </c>
      <c r="H50" s="9">
        <v>16763</v>
      </c>
      <c r="I50" s="9">
        <v>0</v>
      </c>
      <c r="J50" s="9">
        <v>6693.77</v>
      </c>
      <c r="K50" s="9">
        <f t="shared" si="0"/>
        <v>1380</v>
      </c>
      <c r="L50" s="9">
        <f t="shared" si="1"/>
        <v>16346</v>
      </c>
      <c r="M50" s="9">
        <f t="shared" si="2"/>
        <v>92.39376067904978</v>
      </c>
      <c r="N50" s="9">
        <f t="shared" si="3"/>
        <v>16346</v>
      </c>
      <c r="O50" s="9">
        <f t="shared" si="4"/>
        <v>1380</v>
      </c>
      <c r="P50" s="9">
        <f t="shared" si="5"/>
        <v>92.39376067904978</v>
      </c>
    </row>
    <row r="51" spans="1:16" ht="12.75">
      <c r="A51" s="7" t="s">
        <v>155</v>
      </c>
      <c r="B51" s="8" t="s">
        <v>156</v>
      </c>
      <c r="C51" s="9">
        <v>9000</v>
      </c>
      <c r="D51" s="9">
        <v>9000</v>
      </c>
      <c r="E51" s="9">
        <v>5320</v>
      </c>
      <c r="F51" s="9">
        <v>2997</v>
      </c>
      <c r="G51" s="9">
        <v>0</v>
      </c>
      <c r="H51" s="9">
        <v>2997</v>
      </c>
      <c r="I51" s="9">
        <v>0</v>
      </c>
      <c r="J51" s="9">
        <v>0</v>
      </c>
      <c r="K51" s="9">
        <f t="shared" si="0"/>
        <v>2323</v>
      </c>
      <c r="L51" s="9">
        <f t="shared" si="1"/>
        <v>6003</v>
      </c>
      <c r="M51" s="9">
        <f t="shared" si="2"/>
        <v>56.33458646616541</v>
      </c>
      <c r="N51" s="9">
        <f t="shared" si="3"/>
        <v>6003</v>
      </c>
      <c r="O51" s="9">
        <f t="shared" si="4"/>
        <v>2323</v>
      </c>
      <c r="P51" s="9">
        <f t="shared" si="5"/>
        <v>56.33458646616541</v>
      </c>
    </row>
    <row r="52" spans="1:16" ht="25.5">
      <c r="A52" s="7" t="s">
        <v>157</v>
      </c>
      <c r="B52" s="8" t="s">
        <v>158</v>
      </c>
      <c r="C52" s="9">
        <v>518200</v>
      </c>
      <c r="D52" s="9">
        <v>518200</v>
      </c>
      <c r="E52" s="9">
        <v>250418</v>
      </c>
      <c r="F52" s="9">
        <v>248949.95</v>
      </c>
      <c r="G52" s="9">
        <v>0</v>
      </c>
      <c r="H52" s="9">
        <v>248949.95</v>
      </c>
      <c r="I52" s="9">
        <v>0</v>
      </c>
      <c r="J52" s="9">
        <v>0</v>
      </c>
      <c r="K52" s="9">
        <f t="shared" si="0"/>
        <v>1468.0499999999884</v>
      </c>
      <c r="L52" s="9">
        <f t="shared" si="1"/>
        <v>269250.05</v>
      </c>
      <c r="M52" s="9">
        <f t="shared" si="2"/>
        <v>99.41376019295738</v>
      </c>
      <c r="N52" s="9">
        <f t="shared" si="3"/>
        <v>269250.05</v>
      </c>
      <c r="O52" s="9">
        <f t="shared" si="4"/>
        <v>1468.0499999999884</v>
      </c>
      <c r="P52" s="9">
        <f t="shared" si="5"/>
        <v>99.41376019295738</v>
      </c>
    </row>
    <row r="53" spans="1:16" ht="25.5">
      <c r="A53" s="7" t="s">
        <v>159</v>
      </c>
      <c r="B53" s="8" t="s">
        <v>160</v>
      </c>
      <c r="C53" s="9">
        <v>41400</v>
      </c>
      <c r="D53" s="9">
        <v>41400</v>
      </c>
      <c r="E53" s="9">
        <v>17200</v>
      </c>
      <c r="F53" s="9">
        <v>16500</v>
      </c>
      <c r="G53" s="9">
        <v>0</v>
      </c>
      <c r="H53" s="9">
        <v>15500</v>
      </c>
      <c r="I53" s="9">
        <v>1000</v>
      </c>
      <c r="J53" s="9">
        <v>0</v>
      </c>
      <c r="K53" s="9">
        <f t="shared" si="0"/>
        <v>700</v>
      </c>
      <c r="L53" s="9">
        <f t="shared" si="1"/>
        <v>24900</v>
      </c>
      <c r="M53" s="9">
        <f t="shared" si="2"/>
        <v>95.93023255813954</v>
      </c>
      <c r="N53" s="9">
        <f t="shared" si="3"/>
        <v>25900</v>
      </c>
      <c r="O53" s="9">
        <f t="shared" si="4"/>
        <v>1700</v>
      </c>
      <c r="P53" s="9">
        <f t="shared" si="5"/>
        <v>90.11627906976744</v>
      </c>
    </row>
    <row r="54" spans="1:16" ht="25.5">
      <c r="A54" s="7" t="s">
        <v>161</v>
      </c>
      <c r="B54" s="8" t="s">
        <v>162</v>
      </c>
      <c r="C54" s="9">
        <v>42600</v>
      </c>
      <c r="D54" s="9">
        <v>42600</v>
      </c>
      <c r="E54" s="9">
        <v>25600</v>
      </c>
      <c r="F54" s="9">
        <v>16128.93</v>
      </c>
      <c r="G54" s="9">
        <v>0</v>
      </c>
      <c r="H54" s="9">
        <v>13628.93</v>
      </c>
      <c r="I54" s="9">
        <v>2500</v>
      </c>
      <c r="J54" s="9">
        <v>2500</v>
      </c>
      <c r="K54" s="9">
        <f t="shared" si="0"/>
        <v>9471.07</v>
      </c>
      <c r="L54" s="9">
        <f t="shared" si="1"/>
        <v>26471.07</v>
      </c>
      <c r="M54" s="9">
        <f t="shared" si="2"/>
        <v>63.0036328125</v>
      </c>
      <c r="N54" s="9">
        <f t="shared" si="3"/>
        <v>28971.07</v>
      </c>
      <c r="O54" s="9">
        <f t="shared" si="4"/>
        <v>11971.07</v>
      </c>
      <c r="P54" s="9">
        <f t="shared" si="5"/>
        <v>53.2380078125</v>
      </c>
    </row>
    <row r="55" spans="1:16" ht="51">
      <c r="A55" s="7" t="s">
        <v>163</v>
      </c>
      <c r="B55" s="8" t="s">
        <v>164</v>
      </c>
      <c r="C55" s="9">
        <v>199000</v>
      </c>
      <c r="D55" s="9">
        <v>397600</v>
      </c>
      <c r="E55" s="9">
        <v>249000</v>
      </c>
      <c r="F55" s="9">
        <v>99500</v>
      </c>
      <c r="G55" s="9">
        <v>0</v>
      </c>
      <c r="H55" s="9">
        <v>99500</v>
      </c>
      <c r="I55" s="9">
        <v>0</v>
      </c>
      <c r="J55" s="9">
        <v>0</v>
      </c>
      <c r="K55" s="9">
        <f t="shared" si="0"/>
        <v>149500</v>
      </c>
      <c r="L55" s="9">
        <f t="shared" si="1"/>
        <v>298100</v>
      </c>
      <c r="M55" s="9">
        <f t="shared" si="2"/>
        <v>39.959839357429715</v>
      </c>
      <c r="N55" s="9">
        <f t="shared" si="3"/>
        <v>298100</v>
      </c>
      <c r="O55" s="9">
        <f t="shared" si="4"/>
        <v>149500</v>
      </c>
      <c r="P55" s="9">
        <f t="shared" si="5"/>
        <v>39.959839357429715</v>
      </c>
    </row>
    <row r="56" spans="1:16" ht="25.5">
      <c r="A56" s="7" t="s">
        <v>165</v>
      </c>
      <c r="B56" s="8" t="s">
        <v>166</v>
      </c>
      <c r="C56" s="9">
        <v>2239800</v>
      </c>
      <c r="D56" s="9">
        <v>2239800</v>
      </c>
      <c r="E56" s="9">
        <v>1153047</v>
      </c>
      <c r="F56" s="9">
        <v>1146082.24</v>
      </c>
      <c r="G56" s="9">
        <v>0</v>
      </c>
      <c r="H56" s="9">
        <v>1143022.32</v>
      </c>
      <c r="I56" s="9">
        <v>3059.92</v>
      </c>
      <c r="J56" s="9">
        <v>3030</v>
      </c>
      <c r="K56" s="9">
        <f t="shared" si="0"/>
        <v>6964.760000000009</v>
      </c>
      <c r="L56" s="9">
        <f t="shared" si="1"/>
        <v>1093717.76</v>
      </c>
      <c r="M56" s="9">
        <f t="shared" si="2"/>
        <v>99.39596911487563</v>
      </c>
      <c r="N56" s="9">
        <f t="shared" si="3"/>
        <v>1096777.68</v>
      </c>
      <c r="O56" s="9">
        <f t="shared" si="4"/>
        <v>10024.679999999935</v>
      </c>
      <c r="P56" s="9">
        <f t="shared" si="5"/>
        <v>99.1305922481911</v>
      </c>
    </row>
    <row r="57" spans="1:16" ht="51">
      <c r="A57" s="7" t="s">
        <v>167</v>
      </c>
      <c r="B57" s="8" t="s">
        <v>168</v>
      </c>
      <c r="C57" s="9">
        <v>760115</v>
      </c>
      <c r="D57" s="9">
        <v>760115</v>
      </c>
      <c r="E57" s="9">
        <v>403334</v>
      </c>
      <c r="F57" s="9">
        <v>403068.7</v>
      </c>
      <c r="G57" s="9">
        <v>0</v>
      </c>
      <c r="H57" s="9">
        <v>402759.41</v>
      </c>
      <c r="I57" s="9">
        <v>309.29</v>
      </c>
      <c r="J57" s="9">
        <v>309.29</v>
      </c>
      <c r="K57" s="9">
        <f t="shared" si="0"/>
        <v>265.29999999998836</v>
      </c>
      <c r="L57" s="9">
        <f t="shared" si="1"/>
        <v>357046.3</v>
      </c>
      <c r="M57" s="9">
        <f t="shared" si="2"/>
        <v>99.93422324921777</v>
      </c>
      <c r="N57" s="9">
        <f t="shared" si="3"/>
        <v>357355.59</v>
      </c>
      <c r="O57" s="9">
        <f t="shared" si="4"/>
        <v>574.5900000000256</v>
      </c>
      <c r="P57" s="9">
        <f t="shared" si="5"/>
        <v>99.85753990489272</v>
      </c>
    </row>
    <row r="58" spans="1:16" ht="25.5">
      <c r="A58" s="7" t="s">
        <v>169</v>
      </c>
      <c r="B58" s="8" t="s">
        <v>170</v>
      </c>
      <c r="C58" s="9">
        <v>80000</v>
      </c>
      <c r="D58" s="9">
        <v>100000</v>
      </c>
      <c r="E58" s="9">
        <v>64999</v>
      </c>
      <c r="F58" s="9">
        <v>64996.96</v>
      </c>
      <c r="G58" s="9">
        <v>0</v>
      </c>
      <c r="H58" s="9">
        <v>60432</v>
      </c>
      <c r="I58" s="9">
        <v>4564.96</v>
      </c>
      <c r="J58" s="9">
        <v>4564.96</v>
      </c>
      <c r="K58" s="9">
        <f t="shared" si="0"/>
        <v>2.040000000000873</v>
      </c>
      <c r="L58" s="9">
        <f t="shared" si="1"/>
        <v>35003.04</v>
      </c>
      <c r="M58" s="9">
        <f t="shared" si="2"/>
        <v>99.99686149017677</v>
      </c>
      <c r="N58" s="9">
        <f t="shared" si="3"/>
        <v>39568</v>
      </c>
      <c r="O58" s="9">
        <f t="shared" si="4"/>
        <v>4567</v>
      </c>
      <c r="P58" s="9">
        <f t="shared" si="5"/>
        <v>92.97373805750858</v>
      </c>
    </row>
    <row r="59" spans="1:16" ht="25.5">
      <c r="A59" s="7" t="s">
        <v>171</v>
      </c>
      <c r="B59" s="8" t="s">
        <v>172</v>
      </c>
      <c r="C59" s="9">
        <v>13203149</v>
      </c>
      <c r="D59" s="9">
        <v>13203149</v>
      </c>
      <c r="E59" s="9">
        <v>6548298</v>
      </c>
      <c r="F59" s="9">
        <v>6542841</v>
      </c>
      <c r="G59" s="9">
        <v>0</v>
      </c>
      <c r="H59" s="9">
        <v>6542841</v>
      </c>
      <c r="I59" s="9">
        <v>0</v>
      </c>
      <c r="J59" s="9">
        <v>0</v>
      </c>
      <c r="K59" s="9">
        <f t="shared" si="0"/>
        <v>5457</v>
      </c>
      <c r="L59" s="9">
        <f t="shared" si="1"/>
        <v>6660308</v>
      </c>
      <c r="M59" s="9">
        <f t="shared" si="2"/>
        <v>99.91666536861945</v>
      </c>
      <c r="N59" s="9">
        <f t="shared" si="3"/>
        <v>6660308</v>
      </c>
      <c r="O59" s="9">
        <f t="shared" si="4"/>
        <v>5457</v>
      </c>
      <c r="P59" s="9">
        <f t="shared" si="5"/>
        <v>99.91666536861945</v>
      </c>
    </row>
    <row r="60" spans="1:16" ht="38.25">
      <c r="A60" s="7" t="s">
        <v>173</v>
      </c>
      <c r="B60" s="8" t="s">
        <v>174</v>
      </c>
      <c r="C60" s="9">
        <v>37280</v>
      </c>
      <c r="D60" s="9">
        <v>37280</v>
      </c>
      <c r="E60" s="9">
        <v>20890</v>
      </c>
      <c r="F60" s="9">
        <v>20890</v>
      </c>
      <c r="G60" s="9">
        <v>0</v>
      </c>
      <c r="H60" s="9">
        <v>20890</v>
      </c>
      <c r="I60" s="9">
        <v>0</v>
      </c>
      <c r="J60" s="9">
        <v>6038.06</v>
      </c>
      <c r="K60" s="9">
        <f t="shared" si="0"/>
        <v>0</v>
      </c>
      <c r="L60" s="9">
        <f t="shared" si="1"/>
        <v>16390</v>
      </c>
      <c r="M60" s="9">
        <f t="shared" si="2"/>
        <v>100</v>
      </c>
      <c r="N60" s="9">
        <f t="shared" si="3"/>
        <v>16390</v>
      </c>
      <c r="O60" s="9">
        <f t="shared" si="4"/>
        <v>0</v>
      </c>
      <c r="P60" s="9">
        <f t="shared" si="5"/>
        <v>100</v>
      </c>
    </row>
    <row r="61" spans="1:16" ht="12.75">
      <c r="A61" s="4" t="s">
        <v>175</v>
      </c>
      <c r="B61" s="5" t="s">
        <v>176</v>
      </c>
      <c r="C61" s="6">
        <v>0</v>
      </c>
      <c r="D61" s="6">
        <v>275000</v>
      </c>
      <c r="E61" s="6">
        <v>275000</v>
      </c>
      <c r="F61" s="6">
        <v>275000</v>
      </c>
      <c r="G61" s="6">
        <v>0</v>
      </c>
      <c r="H61" s="6">
        <v>275000</v>
      </c>
      <c r="I61" s="6">
        <v>0</v>
      </c>
      <c r="J61" s="6">
        <v>0</v>
      </c>
      <c r="K61" s="6">
        <f t="shared" si="0"/>
        <v>0</v>
      </c>
      <c r="L61" s="6">
        <f t="shared" si="1"/>
        <v>0</v>
      </c>
      <c r="M61" s="6">
        <f t="shared" si="2"/>
        <v>100</v>
      </c>
      <c r="N61" s="6">
        <f t="shared" si="3"/>
        <v>0</v>
      </c>
      <c r="O61" s="6">
        <f t="shared" si="4"/>
        <v>0</v>
      </c>
      <c r="P61" s="6">
        <f t="shared" si="5"/>
        <v>100</v>
      </c>
    </row>
    <row r="62" spans="1:16" ht="38.25">
      <c r="A62" s="7" t="s">
        <v>177</v>
      </c>
      <c r="B62" s="8" t="s">
        <v>178</v>
      </c>
      <c r="C62" s="9">
        <v>0</v>
      </c>
      <c r="D62" s="9">
        <v>275000</v>
      </c>
      <c r="E62" s="9">
        <v>275000</v>
      </c>
      <c r="F62" s="9">
        <v>275000</v>
      </c>
      <c r="G62" s="9">
        <v>0</v>
      </c>
      <c r="H62" s="9">
        <v>275000</v>
      </c>
      <c r="I62" s="9">
        <v>0</v>
      </c>
      <c r="J62" s="9">
        <v>0</v>
      </c>
      <c r="K62" s="9">
        <f t="shared" si="0"/>
        <v>0</v>
      </c>
      <c r="L62" s="9">
        <f t="shared" si="1"/>
        <v>0</v>
      </c>
      <c r="M62" s="9">
        <f t="shared" si="2"/>
        <v>100</v>
      </c>
      <c r="N62" s="9">
        <f t="shared" si="3"/>
        <v>0</v>
      </c>
      <c r="O62" s="9">
        <f t="shared" si="4"/>
        <v>0</v>
      </c>
      <c r="P62" s="9">
        <f t="shared" si="5"/>
        <v>100</v>
      </c>
    </row>
    <row r="63" spans="1:16" ht="12.75">
      <c r="A63" s="4" t="s">
        <v>179</v>
      </c>
      <c r="B63" s="5" t="s">
        <v>180</v>
      </c>
      <c r="C63" s="6">
        <v>7192700</v>
      </c>
      <c r="D63" s="6">
        <v>7132500</v>
      </c>
      <c r="E63" s="6">
        <v>3771452</v>
      </c>
      <c r="F63" s="6">
        <v>3700486.17</v>
      </c>
      <c r="G63" s="6">
        <v>0</v>
      </c>
      <c r="H63" s="6">
        <v>3669282.54</v>
      </c>
      <c r="I63" s="6">
        <v>31203.63</v>
      </c>
      <c r="J63" s="6">
        <v>0</v>
      </c>
      <c r="K63" s="6">
        <f t="shared" si="0"/>
        <v>70965.83000000007</v>
      </c>
      <c r="L63" s="6">
        <f t="shared" si="1"/>
        <v>3432013.83</v>
      </c>
      <c r="M63" s="6">
        <f t="shared" si="2"/>
        <v>98.11834195423937</v>
      </c>
      <c r="N63" s="6">
        <f t="shared" si="3"/>
        <v>3463217.46</v>
      </c>
      <c r="O63" s="6">
        <f t="shared" si="4"/>
        <v>102169.45999999996</v>
      </c>
      <c r="P63" s="6">
        <f t="shared" si="5"/>
        <v>97.29097811665109</v>
      </c>
    </row>
    <row r="64" spans="1:16" ht="12.75">
      <c r="A64" s="7" t="s">
        <v>181</v>
      </c>
      <c r="B64" s="8" t="s">
        <v>182</v>
      </c>
      <c r="C64" s="9">
        <v>2432379</v>
      </c>
      <c r="D64" s="9">
        <v>2427379</v>
      </c>
      <c r="E64" s="9">
        <v>1199982</v>
      </c>
      <c r="F64" s="9">
        <v>1178333.69</v>
      </c>
      <c r="G64" s="9">
        <v>0</v>
      </c>
      <c r="H64" s="9">
        <v>1162750.53</v>
      </c>
      <c r="I64" s="9">
        <v>15583.16</v>
      </c>
      <c r="J64" s="9">
        <v>0</v>
      </c>
      <c r="K64" s="9">
        <f t="shared" si="0"/>
        <v>21648.310000000056</v>
      </c>
      <c r="L64" s="9">
        <f t="shared" si="1"/>
        <v>1249045.31</v>
      </c>
      <c r="M64" s="9">
        <f t="shared" si="2"/>
        <v>98.19594710587324</v>
      </c>
      <c r="N64" s="9">
        <f t="shared" si="3"/>
        <v>1264628.47</v>
      </c>
      <c r="O64" s="9">
        <f t="shared" si="4"/>
        <v>37231.46999999997</v>
      </c>
      <c r="P64" s="9">
        <f t="shared" si="5"/>
        <v>96.8973309599644</v>
      </c>
    </row>
    <row r="65" spans="1:16" ht="12.75">
      <c r="A65" s="7" t="s">
        <v>183</v>
      </c>
      <c r="B65" s="8" t="s">
        <v>184</v>
      </c>
      <c r="C65" s="9">
        <v>392058</v>
      </c>
      <c r="D65" s="9">
        <v>377058</v>
      </c>
      <c r="E65" s="9">
        <v>196861</v>
      </c>
      <c r="F65" s="9">
        <v>184693.85</v>
      </c>
      <c r="G65" s="9">
        <v>0</v>
      </c>
      <c r="H65" s="9">
        <v>183324.45</v>
      </c>
      <c r="I65" s="9">
        <v>1369.4</v>
      </c>
      <c r="J65" s="9">
        <v>0</v>
      </c>
      <c r="K65" s="9">
        <f t="shared" si="0"/>
        <v>12167.149999999994</v>
      </c>
      <c r="L65" s="9">
        <f t="shared" si="1"/>
        <v>192364.15</v>
      </c>
      <c r="M65" s="9">
        <f t="shared" si="2"/>
        <v>93.81942080960678</v>
      </c>
      <c r="N65" s="9">
        <f t="shared" si="3"/>
        <v>193733.55</v>
      </c>
      <c r="O65" s="9">
        <f t="shared" si="4"/>
        <v>13536.549999999988</v>
      </c>
      <c r="P65" s="9">
        <f t="shared" si="5"/>
        <v>93.12380308948954</v>
      </c>
    </row>
    <row r="66" spans="1:16" ht="25.5">
      <c r="A66" s="7" t="s">
        <v>185</v>
      </c>
      <c r="B66" s="8" t="s">
        <v>186</v>
      </c>
      <c r="C66" s="9">
        <v>971637</v>
      </c>
      <c r="D66" s="9">
        <v>941437</v>
      </c>
      <c r="E66" s="9">
        <v>454992</v>
      </c>
      <c r="F66" s="9">
        <v>442921.53</v>
      </c>
      <c r="G66" s="9">
        <v>0</v>
      </c>
      <c r="H66" s="9">
        <v>437442.84</v>
      </c>
      <c r="I66" s="9">
        <v>5478.69</v>
      </c>
      <c r="J66" s="9">
        <v>0</v>
      </c>
      <c r="K66" s="9">
        <f t="shared" si="0"/>
        <v>12070.469999999972</v>
      </c>
      <c r="L66" s="9">
        <f t="shared" si="1"/>
        <v>498515.47</v>
      </c>
      <c r="M66" s="9">
        <f t="shared" si="2"/>
        <v>97.3471028062032</v>
      </c>
      <c r="N66" s="9">
        <f t="shared" si="3"/>
        <v>503994.16</v>
      </c>
      <c r="O66" s="9">
        <f t="shared" si="4"/>
        <v>17549.159999999974</v>
      </c>
      <c r="P66" s="9">
        <f t="shared" si="5"/>
        <v>96.142973942399</v>
      </c>
    </row>
    <row r="67" spans="1:16" ht="12.75">
      <c r="A67" s="7" t="s">
        <v>187</v>
      </c>
      <c r="B67" s="8" t="s">
        <v>188</v>
      </c>
      <c r="C67" s="9">
        <v>3025696</v>
      </c>
      <c r="D67" s="9">
        <v>3015696</v>
      </c>
      <c r="E67" s="9">
        <v>1739054</v>
      </c>
      <c r="F67" s="9">
        <v>1716093.6</v>
      </c>
      <c r="G67" s="9">
        <v>0</v>
      </c>
      <c r="H67" s="9">
        <v>1707609.91</v>
      </c>
      <c r="I67" s="9">
        <v>8483.69</v>
      </c>
      <c r="J67" s="9">
        <v>0</v>
      </c>
      <c r="K67" s="9">
        <f t="shared" si="0"/>
        <v>22960.399999999907</v>
      </c>
      <c r="L67" s="9">
        <f t="shared" si="1"/>
        <v>1299602.4</v>
      </c>
      <c r="M67" s="9">
        <f t="shared" si="2"/>
        <v>98.6797189736489</v>
      </c>
      <c r="N67" s="9">
        <f t="shared" si="3"/>
        <v>1308086.09</v>
      </c>
      <c r="O67" s="9">
        <f t="shared" si="4"/>
        <v>31444.090000000084</v>
      </c>
      <c r="P67" s="9">
        <f t="shared" si="5"/>
        <v>98.1918853583615</v>
      </c>
    </row>
    <row r="68" spans="1:16" ht="12.75">
      <c r="A68" s="7" t="s">
        <v>189</v>
      </c>
      <c r="B68" s="8" t="s">
        <v>190</v>
      </c>
      <c r="C68" s="9">
        <v>370930</v>
      </c>
      <c r="D68" s="9">
        <v>370930</v>
      </c>
      <c r="E68" s="9">
        <v>180563</v>
      </c>
      <c r="F68" s="9">
        <v>178443.5</v>
      </c>
      <c r="G68" s="9">
        <v>0</v>
      </c>
      <c r="H68" s="9">
        <v>178154.81</v>
      </c>
      <c r="I68" s="9">
        <v>288.69</v>
      </c>
      <c r="J68" s="9">
        <v>0</v>
      </c>
      <c r="K68" s="9">
        <f t="shared" si="0"/>
        <v>2119.5</v>
      </c>
      <c r="L68" s="9">
        <f t="shared" si="1"/>
        <v>192486.5</v>
      </c>
      <c r="M68" s="9">
        <f t="shared" si="2"/>
        <v>98.82617147477612</v>
      </c>
      <c r="N68" s="9">
        <f t="shared" si="3"/>
        <v>192775.19</v>
      </c>
      <c r="O68" s="9">
        <f t="shared" si="4"/>
        <v>2408.1900000000023</v>
      </c>
      <c r="P68" s="9">
        <f t="shared" si="5"/>
        <v>98.66628822073183</v>
      </c>
    </row>
    <row r="69" spans="1:16" ht="12.75">
      <c r="A69" s="4" t="s">
        <v>191</v>
      </c>
      <c r="B69" s="5" t="s">
        <v>192</v>
      </c>
      <c r="C69" s="6">
        <v>200000</v>
      </c>
      <c r="D69" s="6">
        <v>240000</v>
      </c>
      <c r="E69" s="6">
        <v>140000</v>
      </c>
      <c r="F69" s="6">
        <v>128000</v>
      </c>
      <c r="G69" s="6">
        <v>0</v>
      </c>
      <c r="H69" s="6">
        <v>128000</v>
      </c>
      <c r="I69" s="6">
        <v>0</v>
      </c>
      <c r="J69" s="6">
        <v>0</v>
      </c>
      <c r="K69" s="6">
        <f t="shared" si="0"/>
        <v>12000</v>
      </c>
      <c r="L69" s="6">
        <f t="shared" si="1"/>
        <v>112000</v>
      </c>
      <c r="M69" s="6">
        <f t="shared" si="2"/>
        <v>91.42857142857143</v>
      </c>
      <c r="N69" s="6">
        <f t="shared" si="3"/>
        <v>112000</v>
      </c>
      <c r="O69" s="6">
        <f t="shared" si="4"/>
        <v>12000</v>
      </c>
      <c r="P69" s="6">
        <f t="shared" si="5"/>
        <v>91.42857142857143</v>
      </c>
    </row>
    <row r="70" spans="1:16" ht="12.75">
      <c r="A70" s="7" t="s">
        <v>193</v>
      </c>
      <c r="B70" s="8" t="s">
        <v>194</v>
      </c>
      <c r="C70" s="9">
        <v>200000</v>
      </c>
      <c r="D70" s="9">
        <v>240000</v>
      </c>
      <c r="E70" s="9">
        <v>140000</v>
      </c>
      <c r="F70" s="9">
        <v>128000</v>
      </c>
      <c r="G70" s="9">
        <v>0</v>
      </c>
      <c r="H70" s="9">
        <v>128000</v>
      </c>
      <c r="I70" s="9">
        <v>0</v>
      </c>
      <c r="J70" s="9">
        <v>0</v>
      </c>
      <c r="K70" s="9">
        <f aca="true" t="shared" si="6" ref="K70:K88">E70-F70</f>
        <v>12000</v>
      </c>
      <c r="L70" s="9">
        <f aca="true" t="shared" si="7" ref="L70:L88">D70-F70</f>
        <v>112000</v>
      </c>
      <c r="M70" s="9">
        <f aca="true" t="shared" si="8" ref="M70:M88">IF(E70=0,0,(F70/E70)*100)</f>
        <v>91.42857142857143</v>
      </c>
      <c r="N70" s="9">
        <f aca="true" t="shared" si="9" ref="N70:N88">D70-H70</f>
        <v>112000</v>
      </c>
      <c r="O70" s="9">
        <f aca="true" t="shared" si="10" ref="O70:O88">E70-H70</f>
        <v>12000</v>
      </c>
      <c r="P70" s="9">
        <f aca="true" t="shared" si="11" ref="P70:P88">IF(E70=0,0,(H70/E70)*100)</f>
        <v>91.42857142857143</v>
      </c>
    </row>
    <row r="71" spans="1:16" ht="12.75">
      <c r="A71" s="4" t="s">
        <v>195</v>
      </c>
      <c r="B71" s="5" t="s">
        <v>196</v>
      </c>
      <c r="C71" s="6">
        <v>1151000</v>
      </c>
      <c r="D71" s="6">
        <v>1255265</v>
      </c>
      <c r="E71" s="6">
        <v>679818</v>
      </c>
      <c r="F71" s="6">
        <v>647726.51</v>
      </c>
      <c r="G71" s="6">
        <v>0</v>
      </c>
      <c r="H71" s="6">
        <v>601723.12</v>
      </c>
      <c r="I71" s="6">
        <v>46003.39</v>
      </c>
      <c r="J71" s="6">
        <v>0</v>
      </c>
      <c r="K71" s="6">
        <f t="shared" si="6"/>
        <v>32091.48999999999</v>
      </c>
      <c r="L71" s="6">
        <f t="shared" si="7"/>
        <v>607538.49</v>
      </c>
      <c r="M71" s="6">
        <f t="shared" si="8"/>
        <v>95.27939978052949</v>
      </c>
      <c r="N71" s="6">
        <f t="shared" si="9"/>
        <v>653541.88</v>
      </c>
      <c r="O71" s="6">
        <f t="shared" si="10"/>
        <v>78094.88</v>
      </c>
      <c r="P71" s="6">
        <f t="shared" si="11"/>
        <v>88.51238419694683</v>
      </c>
    </row>
    <row r="72" spans="1:16" ht="12.75">
      <c r="A72" s="7" t="s">
        <v>197</v>
      </c>
      <c r="B72" s="8" t="s">
        <v>198</v>
      </c>
      <c r="C72" s="9">
        <v>59000</v>
      </c>
      <c r="D72" s="9">
        <v>59000</v>
      </c>
      <c r="E72" s="9">
        <v>38048</v>
      </c>
      <c r="F72" s="9">
        <v>31159.95</v>
      </c>
      <c r="G72" s="9">
        <v>0</v>
      </c>
      <c r="H72" s="9">
        <v>31159.95</v>
      </c>
      <c r="I72" s="9">
        <v>0</v>
      </c>
      <c r="J72" s="9">
        <v>0</v>
      </c>
      <c r="K72" s="9">
        <f t="shared" si="6"/>
        <v>6888.049999999999</v>
      </c>
      <c r="L72" s="9">
        <f t="shared" si="7"/>
        <v>27840.05</v>
      </c>
      <c r="M72" s="9">
        <f t="shared" si="8"/>
        <v>81.89642031118586</v>
      </c>
      <c r="N72" s="9">
        <f t="shared" si="9"/>
        <v>27840.05</v>
      </c>
      <c r="O72" s="9">
        <f t="shared" si="10"/>
        <v>6888.049999999999</v>
      </c>
      <c r="P72" s="9">
        <f t="shared" si="11"/>
        <v>81.89642031118586</v>
      </c>
    </row>
    <row r="73" spans="1:16" ht="25.5">
      <c r="A73" s="7" t="s">
        <v>199</v>
      </c>
      <c r="B73" s="8" t="s">
        <v>200</v>
      </c>
      <c r="C73" s="9">
        <v>26000</v>
      </c>
      <c r="D73" s="9">
        <v>26000</v>
      </c>
      <c r="E73" s="9">
        <v>13200</v>
      </c>
      <c r="F73" s="9">
        <v>9178.09</v>
      </c>
      <c r="G73" s="9">
        <v>0</v>
      </c>
      <c r="H73" s="9">
        <v>9178.09</v>
      </c>
      <c r="I73" s="9">
        <v>0</v>
      </c>
      <c r="J73" s="9">
        <v>0</v>
      </c>
      <c r="K73" s="9">
        <f t="shared" si="6"/>
        <v>4021.91</v>
      </c>
      <c r="L73" s="9">
        <f t="shared" si="7"/>
        <v>16821.91</v>
      </c>
      <c r="M73" s="9">
        <f t="shared" si="8"/>
        <v>69.53098484848485</v>
      </c>
      <c r="N73" s="9">
        <f t="shared" si="9"/>
        <v>16821.91</v>
      </c>
      <c r="O73" s="9">
        <f t="shared" si="10"/>
        <v>4021.91</v>
      </c>
      <c r="P73" s="9">
        <f t="shared" si="11"/>
        <v>69.53098484848485</v>
      </c>
    </row>
    <row r="74" spans="1:16" ht="25.5">
      <c r="A74" s="7" t="s">
        <v>201</v>
      </c>
      <c r="B74" s="8" t="s">
        <v>202</v>
      </c>
      <c r="C74" s="9">
        <v>921200</v>
      </c>
      <c r="D74" s="9">
        <v>922203</v>
      </c>
      <c r="E74" s="9">
        <v>476108</v>
      </c>
      <c r="F74" s="9">
        <v>458313.96</v>
      </c>
      <c r="G74" s="9">
        <v>0</v>
      </c>
      <c r="H74" s="9">
        <v>458284.38</v>
      </c>
      <c r="I74" s="9">
        <v>29.58</v>
      </c>
      <c r="J74" s="9">
        <v>0</v>
      </c>
      <c r="K74" s="9">
        <f t="shared" si="6"/>
        <v>17794.03999999998</v>
      </c>
      <c r="L74" s="9">
        <f t="shared" si="7"/>
        <v>463889.04</v>
      </c>
      <c r="M74" s="9">
        <f t="shared" si="8"/>
        <v>96.26260428306182</v>
      </c>
      <c r="N74" s="9">
        <f t="shared" si="9"/>
        <v>463918.62</v>
      </c>
      <c r="O74" s="9">
        <f t="shared" si="10"/>
        <v>17823.619999999995</v>
      </c>
      <c r="P74" s="9">
        <f t="shared" si="11"/>
        <v>96.2563914069917</v>
      </c>
    </row>
    <row r="75" spans="1:16" ht="12.75">
      <c r="A75" s="7" t="s">
        <v>203</v>
      </c>
      <c r="B75" s="8" t="s">
        <v>204</v>
      </c>
      <c r="C75" s="9">
        <v>50000</v>
      </c>
      <c r="D75" s="9">
        <v>50000</v>
      </c>
      <c r="E75" s="9">
        <v>20000</v>
      </c>
      <c r="F75" s="9">
        <v>20000</v>
      </c>
      <c r="G75" s="9">
        <v>0</v>
      </c>
      <c r="H75" s="9">
        <v>20000</v>
      </c>
      <c r="I75" s="9">
        <v>0</v>
      </c>
      <c r="J75" s="9">
        <v>0</v>
      </c>
      <c r="K75" s="9">
        <f t="shared" si="6"/>
        <v>0</v>
      </c>
      <c r="L75" s="9">
        <f t="shared" si="7"/>
        <v>30000</v>
      </c>
      <c r="M75" s="9">
        <f t="shared" si="8"/>
        <v>100</v>
      </c>
      <c r="N75" s="9">
        <f t="shared" si="9"/>
        <v>30000</v>
      </c>
      <c r="O75" s="9">
        <f t="shared" si="10"/>
        <v>0</v>
      </c>
      <c r="P75" s="9">
        <f t="shared" si="11"/>
        <v>100</v>
      </c>
    </row>
    <row r="76" spans="1:16" ht="38.25">
      <c r="A76" s="7" t="s">
        <v>205</v>
      </c>
      <c r="B76" s="8" t="s">
        <v>206</v>
      </c>
      <c r="C76" s="9">
        <v>36500</v>
      </c>
      <c r="D76" s="9">
        <v>41500</v>
      </c>
      <c r="E76" s="9">
        <v>23500</v>
      </c>
      <c r="F76" s="9">
        <v>22300</v>
      </c>
      <c r="G76" s="9">
        <v>0</v>
      </c>
      <c r="H76" s="9">
        <v>22300</v>
      </c>
      <c r="I76" s="9">
        <v>0</v>
      </c>
      <c r="J76" s="9">
        <v>0</v>
      </c>
      <c r="K76" s="9">
        <f t="shared" si="6"/>
        <v>1200</v>
      </c>
      <c r="L76" s="9">
        <f t="shared" si="7"/>
        <v>19200</v>
      </c>
      <c r="M76" s="9">
        <f t="shared" si="8"/>
        <v>94.8936170212766</v>
      </c>
      <c r="N76" s="9">
        <f t="shared" si="9"/>
        <v>19200</v>
      </c>
      <c r="O76" s="9">
        <f t="shared" si="10"/>
        <v>1200</v>
      </c>
      <c r="P76" s="9">
        <f t="shared" si="11"/>
        <v>94.8936170212766</v>
      </c>
    </row>
    <row r="77" spans="1:16" ht="25.5">
      <c r="A77" s="7" t="s">
        <v>207</v>
      </c>
      <c r="B77" s="8" t="s">
        <v>208</v>
      </c>
      <c r="C77" s="9">
        <v>58300</v>
      </c>
      <c r="D77" s="9">
        <v>156562</v>
      </c>
      <c r="E77" s="9">
        <v>108962</v>
      </c>
      <c r="F77" s="9">
        <v>106774.51</v>
      </c>
      <c r="G77" s="9">
        <v>0</v>
      </c>
      <c r="H77" s="9">
        <v>60800.7</v>
      </c>
      <c r="I77" s="9">
        <v>45973.81</v>
      </c>
      <c r="J77" s="9">
        <v>0</v>
      </c>
      <c r="K77" s="9">
        <f t="shared" si="6"/>
        <v>2187.4900000000052</v>
      </c>
      <c r="L77" s="9">
        <f t="shared" si="7"/>
        <v>49787.490000000005</v>
      </c>
      <c r="M77" s="9">
        <f t="shared" si="8"/>
        <v>97.99242855307354</v>
      </c>
      <c r="N77" s="9">
        <f t="shared" si="9"/>
        <v>95761.3</v>
      </c>
      <c r="O77" s="9">
        <f t="shared" si="10"/>
        <v>48161.3</v>
      </c>
      <c r="P77" s="9">
        <f t="shared" si="11"/>
        <v>55.79991189589031</v>
      </c>
    </row>
    <row r="78" spans="1:16" ht="25.5">
      <c r="A78" s="4" t="s">
        <v>209</v>
      </c>
      <c r="B78" s="5" t="s">
        <v>210</v>
      </c>
      <c r="C78" s="6">
        <v>1020517</v>
      </c>
      <c r="D78" s="6">
        <v>915339</v>
      </c>
      <c r="E78" s="6">
        <v>353671.9</v>
      </c>
      <c r="F78" s="6">
        <v>298478.9</v>
      </c>
      <c r="G78" s="6">
        <v>0</v>
      </c>
      <c r="H78" s="6">
        <v>298478.9</v>
      </c>
      <c r="I78" s="6">
        <v>0</v>
      </c>
      <c r="J78" s="6">
        <v>188965.1</v>
      </c>
      <c r="K78" s="6">
        <f t="shared" si="6"/>
        <v>55193</v>
      </c>
      <c r="L78" s="6">
        <f t="shared" si="7"/>
        <v>616860.1</v>
      </c>
      <c r="M78" s="6">
        <f t="shared" si="8"/>
        <v>84.39429312874447</v>
      </c>
      <c r="N78" s="6">
        <f t="shared" si="9"/>
        <v>616860.1</v>
      </c>
      <c r="O78" s="6">
        <f t="shared" si="10"/>
        <v>55193</v>
      </c>
      <c r="P78" s="6">
        <f t="shared" si="11"/>
        <v>84.39429312874447</v>
      </c>
    </row>
    <row r="79" spans="1:16" ht="38.25">
      <c r="A79" s="7" t="s">
        <v>211</v>
      </c>
      <c r="B79" s="8" t="s">
        <v>212</v>
      </c>
      <c r="C79" s="9">
        <v>1013884</v>
      </c>
      <c r="D79" s="9">
        <v>908706</v>
      </c>
      <c r="E79" s="9">
        <v>347038.9</v>
      </c>
      <c r="F79" s="9">
        <v>291845.9</v>
      </c>
      <c r="G79" s="9">
        <v>0</v>
      </c>
      <c r="H79" s="9">
        <v>291845.9</v>
      </c>
      <c r="I79" s="9">
        <v>0</v>
      </c>
      <c r="J79" s="9">
        <v>188965.1</v>
      </c>
      <c r="K79" s="9">
        <f t="shared" si="6"/>
        <v>55193</v>
      </c>
      <c r="L79" s="9">
        <f t="shared" si="7"/>
        <v>616860.1</v>
      </c>
      <c r="M79" s="9">
        <f t="shared" si="8"/>
        <v>84.09601920706872</v>
      </c>
      <c r="N79" s="9">
        <f t="shared" si="9"/>
        <v>616860.1</v>
      </c>
      <c r="O79" s="9">
        <f t="shared" si="10"/>
        <v>55193</v>
      </c>
      <c r="P79" s="9">
        <f t="shared" si="11"/>
        <v>84.09601920706872</v>
      </c>
    </row>
    <row r="80" spans="1:16" ht="25.5">
      <c r="A80" s="7" t="s">
        <v>213</v>
      </c>
      <c r="B80" s="8" t="s">
        <v>214</v>
      </c>
      <c r="C80" s="9">
        <v>6633</v>
      </c>
      <c r="D80" s="9">
        <v>6633</v>
      </c>
      <c r="E80" s="9">
        <v>6633</v>
      </c>
      <c r="F80" s="9">
        <v>6633</v>
      </c>
      <c r="G80" s="9">
        <v>0</v>
      </c>
      <c r="H80" s="9">
        <v>6633</v>
      </c>
      <c r="I80" s="9">
        <v>0</v>
      </c>
      <c r="J80" s="9">
        <v>0</v>
      </c>
      <c r="K80" s="9">
        <f t="shared" si="6"/>
        <v>0</v>
      </c>
      <c r="L80" s="9">
        <f t="shared" si="7"/>
        <v>0</v>
      </c>
      <c r="M80" s="9">
        <f t="shared" si="8"/>
        <v>100</v>
      </c>
      <c r="N80" s="9">
        <f t="shared" si="9"/>
        <v>0</v>
      </c>
      <c r="O80" s="9">
        <f t="shared" si="10"/>
        <v>0</v>
      </c>
      <c r="P80" s="9">
        <f t="shared" si="11"/>
        <v>100</v>
      </c>
    </row>
    <row r="81" spans="1:16" ht="25.5">
      <c r="A81" s="4" t="s">
        <v>215</v>
      </c>
      <c r="B81" s="5" t="s">
        <v>216</v>
      </c>
      <c r="C81" s="6">
        <v>0</v>
      </c>
      <c r="D81" s="6">
        <v>10049</v>
      </c>
      <c r="E81" s="6">
        <v>10049</v>
      </c>
      <c r="F81" s="6">
        <v>48.5</v>
      </c>
      <c r="G81" s="6">
        <v>0</v>
      </c>
      <c r="H81" s="6">
        <v>48.5</v>
      </c>
      <c r="I81" s="6">
        <v>0</v>
      </c>
      <c r="J81" s="6">
        <v>0</v>
      </c>
      <c r="K81" s="6">
        <f t="shared" si="6"/>
        <v>10000.5</v>
      </c>
      <c r="L81" s="6">
        <f t="shared" si="7"/>
        <v>10000.5</v>
      </c>
      <c r="M81" s="6">
        <f t="shared" si="8"/>
        <v>0.4826350880684645</v>
      </c>
      <c r="N81" s="6">
        <f t="shared" si="9"/>
        <v>10000.5</v>
      </c>
      <c r="O81" s="6">
        <f t="shared" si="10"/>
        <v>10000.5</v>
      </c>
      <c r="P81" s="6">
        <f t="shared" si="11"/>
        <v>0.4826350880684645</v>
      </c>
    </row>
    <row r="82" spans="1:16" ht="25.5">
      <c r="A82" s="7" t="s">
        <v>217</v>
      </c>
      <c r="B82" s="8" t="s">
        <v>218</v>
      </c>
      <c r="C82" s="9">
        <v>0</v>
      </c>
      <c r="D82" s="9">
        <v>10049</v>
      </c>
      <c r="E82" s="9">
        <v>10049</v>
      </c>
      <c r="F82" s="9">
        <v>48.5</v>
      </c>
      <c r="G82" s="9">
        <v>0</v>
      </c>
      <c r="H82" s="9">
        <v>48.5</v>
      </c>
      <c r="I82" s="9">
        <v>0</v>
      </c>
      <c r="J82" s="9">
        <v>0</v>
      </c>
      <c r="K82" s="9">
        <f t="shared" si="6"/>
        <v>10000.5</v>
      </c>
      <c r="L82" s="9">
        <f t="shared" si="7"/>
        <v>10000.5</v>
      </c>
      <c r="M82" s="9">
        <f t="shared" si="8"/>
        <v>0.4826350880684645</v>
      </c>
      <c r="N82" s="9">
        <f t="shared" si="9"/>
        <v>10000.5</v>
      </c>
      <c r="O82" s="9">
        <f t="shared" si="10"/>
        <v>10000.5</v>
      </c>
      <c r="P82" s="9">
        <f t="shared" si="11"/>
        <v>0.4826350880684645</v>
      </c>
    </row>
    <row r="83" spans="1:16" ht="12.75">
      <c r="A83" s="4" t="s">
        <v>219</v>
      </c>
      <c r="B83" s="5" t="s">
        <v>220</v>
      </c>
      <c r="C83" s="6">
        <v>25499780</v>
      </c>
      <c r="D83" s="6">
        <v>33562982.620000005</v>
      </c>
      <c r="E83" s="6">
        <v>20993241.62</v>
      </c>
      <c r="F83" s="6">
        <v>20651980</v>
      </c>
      <c r="G83" s="6">
        <v>0</v>
      </c>
      <c r="H83" s="6">
        <v>20651975.660000004</v>
      </c>
      <c r="I83" s="6">
        <v>4.34</v>
      </c>
      <c r="J83" s="6">
        <v>0</v>
      </c>
      <c r="K83" s="6">
        <f t="shared" si="6"/>
        <v>341261.62000000104</v>
      </c>
      <c r="L83" s="6">
        <f t="shared" si="7"/>
        <v>12911002.620000005</v>
      </c>
      <c r="M83" s="6">
        <f t="shared" si="8"/>
        <v>98.37442151061184</v>
      </c>
      <c r="N83" s="6">
        <f t="shared" si="9"/>
        <v>12911006.96</v>
      </c>
      <c r="O83" s="6">
        <f t="shared" si="10"/>
        <v>341265.95999999717</v>
      </c>
      <c r="P83" s="6">
        <f t="shared" si="11"/>
        <v>98.37440083729196</v>
      </c>
    </row>
    <row r="84" spans="1:16" ht="12.75">
      <c r="A84" s="7" t="s">
        <v>221</v>
      </c>
      <c r="B84" s="8" t="s">
        <v>222</v>
      </c>
      <c r="C84" s="9">
        <v>2740000</v>
      </c>
      <c r="D84" s="9">
        <v>2730000</v>
      </c>
      <c r="E84" s="9">
        <v>215000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f t="shared" si="6"/>
        <v>215000</v>
      </c>
      <c r="L84" s="9">
        <f t="shared" si="7"/>
        <v>2730000</v>
      </c>
      <c r="M84" s="9">
        <f t="shared" si="8"/>
        <v>0</v>
      </c>
      <c r="N84" s="9">
        <f t="shared" si="9"/>
        <v>2730000</v>
      </c>
      <c r="O84" s="9">
        <f t="shared" si="10"/>
        <v>215000</v>
      </c>
      <c r="P84" s="9">
        <f t="shared" si="11"/>
        <v>0</v>
      </c>
    </row>
    <row r="85" spans="1:16" ht="38.25">
      <c r="A85" s="7" t="s">
        <v>223</v>
      </c>
      <c r="B85" s="8" t="s">
        <v>224</v>
      </c>
      <c r="C85" s="9">
        <v>0</v>
      </c>
      <c r="D85" s="9">
        <v>407432</v>
      </c>
      <c r="E85" s="9">
        <v>407432</v>
      </c>
      <c r="F85" s="9">
        <v>335056.8</v>
      </c>
      <c r="G85" s="9">
        <v>0</v>
      </c>
      <c r="H85" s="9">
        <v>335056.8</v>
      </c>
      <c r="I85" s="9">
        <v>0</v>
      </c>
      <c r="J85" s="9">
        <v>0</v>
      </c>
      <c r="K85" s="9">
        <f t="shared" si="6"/>
        <v>72375.20000000001</v>
      </c>
      <c r="L85" s="9">
        <f t="shared" si="7"/>
        <v>72375.20000000001</v>
      </c>
      <c r="M85" s="9">
        <f t="shared" si="8"/>
        <v>82.23625046633548</v>
      </c>
      <c r="N85" s="9">
        <f t="shared" si="9"/>
        <v>72375.20000000001</v>
      </c>
      <c r="O85" s="9">
        <f t="shared" si="10"/>
        <v>72375.20000000001</v>
      </c>
      <c r="P85" s="9">
        <f t="shared" si="11"/>
        <v>82.23625046633548</v>
      </c>
    </row>
    <row r="86" spans="1:16" ht="12.75">
      <c r="A86" s="7" t="s">
        <v>225</v>
      </c>
      <c r="B86" s="8" t="s">
        <v>226</v>
      </c>
      <c r="C86" s="9">
        <v>22489003</v>
      </c>
      <c r="D86" s="9">
        <v>30126064.62</v>
      </c>
      <c r="E86" s="9">
        <v>20208595.62</v>
      </c>
      <c r="F86" s="9">
        <v>20208595.62</v>
      </c>
      <c r="G86" s="9">
        <v>0</v>
      </c>
      <c r="H86" s="9">
        <v>20208595.62</v>
      </c>
      <c r="I86" s="9">
        <v>0</v>
      </c>
      <c r="J86" s="9">
        <v>0</v>
      </c>
      <c r="K86" s="9">
        <f t="shared" si="6"/>
        <v>0</v>
      </c>
      <c r="L86" s="9">
        <f t="shared" si="7"/>
        <v>9917469</v>
      </c>
      <c r="M86" s="9">
        <f t="shared" si="8"/>
        <v>100</v>
      </c>
      <c r="N86" s="9">
        <f t="shared" si="9"/>
        <v>9917469</v>
      </c>
      <c r="O86" s="9">
        <f t="shared" si="10"/>
        <v>0</v>
      </c>
      <c r="P86" s="9">
        <f t="shared" si="11"/>
        <v>100</v>
      </c>
    </row>
    <row r="87" spans="1:16" ht="12.75">
      <c r="A87" s="7" t="s">
        <v>227</v>
      </c>
      <c r="B87" s="8" t="s">
        <v>204</v>
      </c>
      <c r="C87" s="9">
        <v>270777</v>
      </c>
      <c r="D87" s="9">
        <v>299486</v>
      </c>
      <c r="E87" s="9">
        <v>162214</v>
      </c>
      <c r="F87" s="9">
        <v>108327.58</v>
      </c>
      <c r="G87" s="9">
        <v>0</v>
      </c>
      <c r="H87" s="9">
        <v>108323.24</v>
      </c>
      <c r="I87" s="9">
        <v>4.34</v>
      </c>
      <c r="J87" s="9">
        <v>0</v>
      </c>
      <c r="K87" s="9">
        <f t="shared" si="6"/>
        <v>53886.42</v>
      </c>
      <c r="L87" s="9">
        <f t="shared" si="7"/>
        <v>191158.41999999998</v>
      </c>
      <c r="M87" s="9">
        <f t="shared" si="8"/>
        <v>66.78066011564971</v>
      </c>
      <c r="N87" s="9">
        <f t="shared" si="9"/>
        <v>191162.76</v>
      </c>
      <c r="O87" s="9">
        <f t="shared" si="10"/>
        <v>53890.759999999995</v>
      </c>
      <c r="P87" s="9">
        <f t="shared" si="11"/>
        <v>66.77798463757753</v>
      </c>
    </row>
    <row r="88" spans="1:16" ht="12.75">
      <c r="A88" s="4" t="s">
        <v>228</v>
      </c>
      <c r="B88" s="5" t="s">
        <v>229</v>
      </c>
      <c r="C88" s="6">
        <v>277398979</v>
      </c>
      <c r="D88" s="6">
        <v>295879875</v>
      </c>
      <c r="E88" s="6">
        <v>150374105</v>
      </c>
      <c r="F88" s="6">
        <v>142908602.09000006</v>
      </c>
      <c r="G88" s="6">
        <v>0.1</v>
      </c>
      <c r="H88" s="6">
        <v>141242857.2100001</v>
      </c>
      <c r="I88" s="6">
        <v>1665744.88</v>
      </c>
      <c r="J88" s="6">
        <v>7497695.1</v>
      </c>
      <c r="K88" s="6">
        <f t="shared" si="6"/>
        <v>7465502.909999937</v>
      </c>
      <c r="L88" s="6">
        <f t="shared" si="7"/>
        <v>152971272.90999994</v>
      </c>
      <c r="M88" s="6">
        <f t="shared" si="8"/>
        <v>95.03537998779781</v>
      </c>
      <c r="N88" s="6">
        <f t="shared" si="9"/>
        <v>154637017.7899999</v>
      </c>
      <c r="O88" s="6">
        <f t="shared" si="10"/>
        <v>9131247.789999902</v>
      </c>
      <c r="P88" s="6">
        <f t="shared" si="11"/>
        <v>93.92764612630619</v>
      </c>
    </row>
    <row r="89" spans="1:16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2" ht="12.75">
      <c r="A90" s="16" t="s">
        <v>18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ht="12.75">
      <c r="A91" t="s">
        <v>248</v>
      </c>
      <c r="L91" s="2" t="s">
        <v>1</v>
      </c>
    </row>
    <row r="92" spans="1:16" s="1" customFormat="1" ht="63.75">
      <c r="A92" s="3" t="s">
        <v>2</v>
      </c>
      <c r="B92" s="3" t="s">
        <v>3</v>
      </c>
      <c r="C92" s="3" t="s">
        <v>4</v>
      </c>
      <c r="D92" s="3" t="s">
        <v>5</v>
      </c>
      <c r="E92" s="3" t="s">
        <v>6</v>
      </c>
      <c r="F92" s="3" t="s">
        <v>7</v>
      </c>
      <c r="G92" s="3" t="s">
        <v>8</v>
      </c>
      <c r="H92" s="3" t="s">
        <v>9</v>
      </c>
      <c r="I92" s="3" t="s">
        <v>10</v>
      </c>
      <c r="J92" s="3" t="s">
        <v>11</v>
      </c>
      <c r="K92" s="3" t="s">
        <v>12</v>
      </c>
      <c r="L92" s="3" t="s">
        <v>13</v>
      </c>
      <c r="M92" s="3" t="s">
        <v>14</v>
      </c>
      <c r="N92" s="3" t="s">
        <v>15</v>
      </c>
      <c r="O92" s="3" t="s">
        <v>16</v>
      </c>
      <c r="P92" s="3" t="s">
        <v>17</v>
      </c>
    </row>
    <row r="93" spans="1:16" ht="12.75">
      <c r="A93" s="4" t="s">
        <v>69</v>
      </c>
      <c r="B93" s="5" t="s">
        <v>70</v>
      </c>
      <c r="C93" s="6">
        <v>365232</v>
      </c>
      <c r="D93" s="6">
        <v>365232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f aca="true" t="shared" si="12" ref="K93:K123">E93-F93</f>
        <v>0</v>
      </c>
      <c r="L93" s="6">
        <f aca="true" t="shared" si="13" ref="L93:L123">D93-F93</f>
        <v>365232</v>
      </c>
      <c r="M93" s="6">
        <f aca="true" t="shared" si="14" ref="M93:M123">IF(E93=0,0,(F93/E93)*100)</f>
        <v>0</v>
      </c>
      <c r="N93" s="6">
        <f aca="true" t="shared" si="15" ref="N93:N123">D93-H93</f>
        <v>365232</v>
      </c>
      <c r="O93" s="6">
        <f aca="true" t="shared" si="16" ref="O93:O123">E93-H93</f>
        <v>0</v>
      </c>
      <c r="P93" s="6">
        <f aca="true" t="shared" si="17" ref="P93:P123">IF(E93=0,0,(H93/E93)*100)</f>
        <v>0</v>
      </c>
    </row>
    <row r="94" spans="1:16" ht="12.75">
      <c r="A94" s="7" t="s">
        <v>71</v>
      </c>
      <c r="B94" s="8" t="s">
        <v>72</v>
      </c>
      <c r="C94" s="9">
        <v>365232</v>
      </c>
      <c r="D94" s="9">
        <v>365232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f t="shared" si="12"/>
        <v>0</v>
      </c>
      <c r="L94" s="9">
        <f t="shared" si="13"/>
        <v>365232</v>
      </c>
      <c r="M94" s="9">
        <f t="shared" si="14"/>
        <v>0</v>
      </c>
      <c r="N94" s="9">
        <f t="shared" si="15"/>
        <v>365232</v>
      </c>
      <c r="O94" s="9">
        <f t="shared" si="16"/>
        <v>0</v>
      </c>
      <c r="P94" s="9">
        <f t="shared" si="17"/>
        <v>0</v>
      </c>
    </row>
    <row r="95" spans="1:16" ht="12.75">
      <c r="A95" s="4" t="s">
        <v>73</v>
      </c>
      <c r="B95" s="5" t="s">
        <v>74</v>
      </c>
      <c r="C95" s="6">
        <v>8386457</v>
      </c>
      <c r="D95" s="6">
        <v>15279392</v>
      </c>
      <c r="E95" s="6">
        <v>6875851</v>
      </c>
      <c r="F95" s="6">
        <v>3638245.43</v>
      </c>
      <c r="G95" s="6">
        <v>0</v>
      </c>
      <c r="H95" s="6">
        <v>6372358.72</v>
      </c>
      <c r="I95" s="6">
        <v>168521.04</v>
      </c>
      <c r="J95" s="6">
        <v>0</v>
      </c>
      <c r="K95" s="6">
        <f t="shared" si="12"/>
        <v>3237605.57</v>
      </c>
      <c r="L95" s="6">
        <f t="shared" si="13"/>
        <v>11641146.57</v>
      </c>
      <c r="M95" s="6">
        <f t="shared" si="14"/>
        <v>52.91338381241828</v>
      </c>
      <c r="N95" s="6">
        <f t="shared" si="15"/>
        <v>8907033.280000001</v>
      </c>
      <c r="O95" s="6">
        <f t="shared" si="16"/>
        <v>503492.28000000026</v>
      </c>
      <c r="P95" s="6">
        <f t="shared" si="17"/>
        <v>92.67738233420124</v>
      </c>
    </row>
    <row r="96" spans="1:16" ht="38.25">
      <c r="A96" s="7" t="s">
        <v>75</v>
      </c>
      <c r="B96" s="8" t="s">
        <v>76</v>
      </c>
      <c r="C96" s="9">
        <v>8386457</v>
      </c>
      <c r="D96" s="9">
        <v>15248984</v>
      </c>
      <c r="E96" s="9">
        <v>6845443</v>
      </c>
      <c r="F96" s="9">
        <v>3638245.43</v>
      </c>
      <c r="G96" s="9">
        <v>0</v>
      </c>
      <c r="H96" s="9">
        <v>6366794.42</v>
      </c>
      <c r="I96" s="9">
        <v>168521.04</v>
      </c>
      <c r="J96" s="9">
        <v>0</v>
      </c>
      <c r="K96" s="9">
        <f t="shared" si="12"/>
        <v>3207197.57</v>
      </c>
      <c r="L96" s="9">
        <f t="shared" si="13"/>
        <v>11610738.57</v>
      </c>
      <c r="M96" s="9">
        <f t="shared" si="14"/>
        <v>53.14842925432291</v>
      </c>
      <c r="N96" s="9">
        <f t="shared" si="15"/>
        <v>8882189.58</v>
      </c>
      <c r="O96" s="9">
        <f t="shared" si="16"/>
        <v>478648.5800000001</v>
      </c>
      <c r="P96" s="9">
        <f t="shared" si="17"/>
        <v>93.00777787500385</v>
      </c>
    </row>
    <row r="97" spans="1:16" ht="12.75">
      <c r="A97" s="7" t="s">
        <v>77</v>
      </c>
      <c r="B97" s="8" t="s">
        <v>78</v>
      </c>
      <c r="C97" s="9">
        <v>0</v>
      </c>
      <c r="D97" s="9">
        <v>30408</v>
      </c>
      <c r="E97" s="9">
        <v>30408</v>
      </c>
      <c r="F97" s="9">
        <v>0</v>
      </c>
      <c r="G97" s="9">
        <v>0</v>
      </c>
      <c r="H97" s="9">
        <v>5444.3</v>
      </c>
      <c r="I97" s="9">
        <v>0</v>
      </c>
      <c r="J97" s="9">
        <v>0</v>
      </c>
      <c r="K97" s="9">
        <f t="shared" si="12"/>
        <v>30408</v>
      </c>
      <c r="L97" s="9">
        <f t="shared" si="13"/>
        <v>30408</v>
      </c>
      <c r="M97" s="9">
        <f t="shared" si="14"/>
        <v>0</v>
      </c>
      <c r="N97" s="9">
        <f t="shared" si="15"/>
        <v>24963.7</v>
      </c>
      <c r="O97" s="9">
        <f t="shared" si="16"/>
        <v>24963.7</v>
      </c>
      <c r="P97" s="9">
        <f t="shared" si="17"/>
        <v>17.90416995527493</v>
      </c>
    </row>
    <row r="98" spans="1:16" ht="12.75">
      <c r="A98" s="7" t="s">
        <v>83</v>
      </c>
      <c r="B98" s="8" t="s">
        <v>84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120</v>
      </c>
      <c r="I98" s="9">
        <v>0</v>
      </c>
      <c r="J98" s="9">
        <v>0</v>
      </c>
      <c r="K98" s="9">
        <f t="shared" si="12"/>
        <v>0</v>
      </c>
      <c r="L98" s="9">
        <f t="shared" si="13"/>
        <v>0</v>
      </c>
      <c r="M98" s="9">
        <f t="shared" si="14"/>
        <v>0</v>
      </c>
      <c r="N98" s="9">
        <f t="shared" si="15"/>
        <v>-120</v>
      </c>
      <c r="O98" s="9">
        <f t="shared" si="16"/>
        <v>-120</v>
      </c>
      <c r="P98" s="9">
        <f t="shared" si="17"/>
        <v>0</v>
      </c>
    </row>
    <row r="99" spans="1:16" ht="12.75">
      <c r="A99" s="4" t="s">
        <v>93</v>
      </c>
      <c r="B99" s="5" t="s">
        <v>94</v>
      </c>
      <c r="C99" s="6">
        <v>1982268</v>
      </c>
      <c r="D99" s="6">
        <v>2132268</v>
      </c>
      <c r="E99" s="6">
        <v>894718</v>
      </c>
      <c r="F99" s="6">
        <v>212280</v>
      </c>
      <c r="G99" s="6">
        <v>0</v>
      </c>
      <c r="H99" s="6">
        <v>1516140.51</v>
      </c>
      <c r="I99" s="6">
        <v>0</v>
      </c>
      <c r="J99" s="6">
        <v>19982.02</v>
      </c>
      <c r="K99" s="6">
        <f t="shared" si="12"/>
        <v>682438</v>
      </c>
      <c r="L99" s="6">
        <f t="shared" si="13"/>
        <v>1919988</v>
      </c>
      <c r="M99" s="6">
        <f t="shared" si="14"/>
        <v>23.725911404487224</v>
      </c>
      <c r="N99" s="6">
        <f t="shared" si="15"/>
        <v>616127.49</v>
      </c>
      <c r="O99" s="6">
        <f t="shared" si="16"/>
        <v>-621422.51</v>
      </c>
      <c r="P99" s="6">
        <f t="shared" si="17"/>
        <v>169.45456669028678</v>
      </c>
    </row>
    <row r="100" spans="1:16" ht="12.75">
      <c r="A100" s="7" t="s">
        <v>95</v>
      </c>
      <c r="B100" s="8" t="s">
        <v>96</v>
      </c>
      <c r="C100" s="9">
        <v>1671768</v>
      </c>
      <c r="D100" s="9">
        <v>1821768</v>
      </c>
      <c r="E100" s="9">
        <v>889468</v>
      </c>
      <c r="F100" s="9">
        <v>212280</v>
      </c>
      <c r="G100" s="9">
        <v>0</v>
      </c>
      <c r="H100" s="9">
        <v>927153.11</v>
      </c>
      <c r="I100" s="9">
        <v>0</v>
      </c>
      <c r="J100" s="9">
        <v>19982.02</v>
      </c>
      <c r="K100" s="9">
        <f t="shared" si="12"/>
        <v>677188</v>
      </c>
      <c r="L100" s="9">
        <f t="shared" si="13"/>
        <v>1609488</v>
      </c>
      <c r="M100" s="9">
        <f t="shared" si="14"/>
        <v>23.865951332706743</v>
      </c>
      <c r="N100" s="9">
        <f t="shared" si="15"/>
        <v>894614.89</v>
      </c>
      <c r="O100" s="9">
        <f t="shared" si="16"/>
        <v>-37685.109999999986</v>
      </c>
      <c r="P100" s="9">
        <f t="shared" si="17"/>
        <v>104.23681459029441</v>
      </c>
    </row>
    <row r="101" spans="1:16" ht="25.5">
      <c r="A101" s="7" t="s">
        <v>97</v>
      </c>
      <c r="B101" s="8" t="s">
        <v>98</v>
      </c>
      <c r="C101" s="9">
        <v>310500</v>
      </c>
      <c r="D101" s="9">
        <v>310500</v>
      </c>
      <c r="E101" s="9">
        <v>5250</v>
      </c>
      <c r="F101" s="9">
        <v>0</v>
      </c>
      <c r="G101" s="9">
        <v>0</v>
      </c>
      <c r="H101" s="9">
        <v>588987.4</v>
      </c>
      <c r="I101" s="9">
        <v>0</v>
      </c>
      <c r="J101" s="9">
        <v>0</v>
      </c>
      <c r="K101" s="9">
        <f t="shared" si="12"/>
        <v>5250</v>
      </c>
      <c r="L101" s="9">
        <f t="shared" si="13"/>
        <v>310500</v>
      </c>
      <c r="M101" s="9">
        <f t="shared" si="14"/>
        <v>0</v>
      </c>
      <c r="N101" s="9">
        <f t="shared" si="15"/>
        <v>-278487.4</v>
      </c>
      <c r="O101" s="9">
        <f t="shared" si="16"/>
        <v>-583737.4</v>
      </c>
      <c r="P101" s="9">
        <f t="shared" si="17"/>
        <v>11218.80761904762</v>
      </c>
    </row>
    <row r="102" spans="1:16" ht="12.75">
      <c r="A102" s="4" t="s">
        <v>101</v>
      </c>
      <c r="B102" s="5" t="s">
        <v>102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653</v>
      </c>
      <c r="I102" s="6">
        <v>0</v>
      </c>
      <c r="J102" s="6">
        <v>0</v>
      </c>
      <c r="K102" s="6">
        <f t="shared" si="12"/>
        <v>0</v>
      </c>
      <c r="L102" s="6">
        <f t="shared" si="13"/>
        <v>0</v>
      </c>
      <c r="M102" s="6">
        <f t="shared" si="14"/>
        <v>0</v>
      </c>
      <c r="N102" s="6">
        <f t="shared" si="15"/>
        <v>-653</v>
      </c>
      <c r="O102" s="6">
        <f t="shared" si="16"/>
        <v>-653</v>
      </c>
      <c r="P102" s="6">
        <f t="shared" si="17"/>
        <v>0</v>
      </c>
    </row>
    <row r="103" spans="1:16" ht="25.5">
      <c r="A103" s="7" t="s">
        <v>165</v>
      </c>
      <c r="B103" s="8" t="s">
        <v>166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653</v>
      </c>
      <c r="I103" s="9">
        <v>0</v>
      </c>
      <c r="J103" s="9">
        <v>0</v>
      </c>
      <c r="K103" s="9">
        <f t="shared" si="12"/>
        <v>0</v>
      </c>
      <c r="L103" s="9">
        <f t="shared" si="13"/>
        <v>0</v>
      </c>
      <c r="M103" s="9">
        <f t="shared" si="14"/>
        <v>0</v>
      </c>
      <c r="N103" s="9">
        <f t="shared" si="15"/>
        <v>-653</v>
      </c>
      <c r="O103" s="9">
        <f t="shared" si="16"/>
        <v>-653</v>
      </c>
      <c r="P103" s="9">
        <f t="shared" si="17"/>
        <v>0</v>
      </c>
    </row>
    <row r="104" spans="1:16" ht="12.75">
      <c r="A104" s="4" t="s">
        <v>175</v>
      </c>
      <c r="B104" s="5" t="s">
        <v>176</v>
      </c>
      <c r="C104" s="6">
        <v>0</v>
      </c>
      <c r="D104" s="6">
        <v>619630</v>
      </c>
      <c r="E104" s="6">
        <v>619630</v>
      </c>
      <c r="F104" s="6">
        <v>619630</v>
      </c>
      <c r="G104" s="6">
        <v>0</v>
      </c>
      <c r="H104" s="6">
        <v>619630</v>
      </c>
      <c r="I104" s="6">
        <v>0</v>
      </c>
      <c r="J104" s="6">
        <v>0</v>
      </c>
      <c r="K104" s="6">
        <f t="shared" si="12"/>
        <v>0</v>
      </c>
      <c r="L104" s="6">
        <f t="shared" si="13"/>
        <v>0</v>
      </c>
      <c r="M104" s="6">
        <f t="shared" si="14"/>
        <v>100</v>
      </c>
      <c r="N104" s="6">
        <f t="shared" si="15"/>
        <v>0</v>
      </c>
      <c r="O104" s="6">
        <f t="shared" si="16"/>
        <v>0</v>
      </c>
      <c r="P104" s="6">
        <f t="shared" si="17"/>
        <v>100</v>
      </c>
    </row>
    <row r="105" spans="1:16" ht="38.25">
      <c r="A105" s="7" t="s">
        <v>177</v>
      </c>
      <c r="B105" s="8" t="s">
        <v>178</v>
      </c>
      <c r="C105" s="9">
        <v>0</v>
      </c>
      <c r="D105" s="9">
        <v>619630</v>
      </c>
      <c r="E105" s="9">
        <v>619630</v>
      </c>
      <c r="F105" s="9">
        <v>619630</v>
      </c>
      <c r="G105" s="9">
        <v>0</v>
      </c>
      <c r="H105" s="9">
        <v>619630</v>
      </c>
      <c r="I105" s="9">
        <v>0</v>
      </c>
      <c r="J105" s="9">
        <v>0</v>
      </c>
      <c r="K105" s="9">
        <f t="shared" si="12"/>
        <v>0</v>
      </c>
      <c r="L105" s="9">
        <f t="shared" si="13"/>
        <v>0</v>
      </c>
      <c r="M105" s="9">
        <f t="shared" si="14"/>
        <v>100</v>
      </c>
      <c r="N105" s="9">
        <f t="shared" si="15"/>
        <v>0</v>
      </c>
      <c r="O105" s="9">
        <f t="shared" si="16"/>
        <v>0</v>
      </c>
      <c r="P105" s="9">
        <f t="shared" si="17"/>
        <v>100</v>
      </c>
    </row>
    <row r="106" spans="1:16" ht="12.75">
      <c r="A106" s="4" t="s">
        <v>179</v>
      </c>
      <c r="B106" s="5" t="s">
        <v>180</v>
      </c>
      <c r="C106" s="6">
        <v>1727104</v>
      </c>
      <c r="D106" s="6">
        <v>1676996</v>
      </c>
      <c r="E106" s="6">
        <v>623129</v>
      </c>
      <c r="F106" s="6">
        <v>415039.31</v>
      </c>
      <c r="G106" s="6">
        <v>0</v>
      </c>
      <c r="H106" s="6">
        <v>609619.74</v>
      </c>
      <c r="I106" s="6">
        <v>6919.67</v>
      </c>
      <c r="J106" s="6">
        <v>0</v>
      </c>
      <c r="K106" s="6">
        <f t="shared" si="12"/>
        <v>208089.69</v>
      </c>
      <c r="L106" s="6">
        <f t="shared" si="13"/>
        <v>1261956.69</v>
      </c>
      <c r="M106" s="6">
        <f t="shared" si="14"/>
        <v>66.60568036473988</v>
      </c>
      <c r="N106" s="6">
        <f t="shared" si="15"/>
        <v>1067376.26</v>
      </c>
      <c r="O106" s="6">
        <f t="shared" si="16"/>
        <v>13509.26000000001</v>
      </c>
      <c r="P106" s="6">
        <f t="shared" si="17"/>
        <v>97.83202836009879</v>
      </c>
    </row>
    <row r="107" spans="1:16" ht="12.75">
      <c r="A107" s="7" t="s">
        <v>181</v>
      </c>
      <c r="B107" s="8" t="s">
        <v>182</v>
      </c>
      <c r="C107" s="9">
        <v>463500</v>
      </c>
      <c r="D107" s="9">
        <v>453500</v>
      </c>
      <c r="E107" s="9">
        <v>186250</v>
      </c>
      <c r="F107" s="9">
        <v>163361</v>
      </c>
      <c r="G107" s="9">
        <v>0</v>
      </c>
      <c r="H107" s="9">
        <v>176241.33</v>
      </c>
      <c r="I107" s="9">
        <v>841.07</v>
      </c>
      <c r="J107" s="9">
        <v>0</v>
      </c>
      <c r="K107" s="9">
        <f t="shared" si="12"/>
        <v>22889</v>
      </c>
      <c r="L107" s="9">
        <f t="shared" si="13"/>
        <v>290139</v>
      </c>
      <c r="M107" s="9">
        <f t="shared" si="14"/>
        <v>87.71060402684564</v>
      </c>
      <c r="N107" s="9">
        <f t="shared" si="15"/>
        <v>277258.67000000004</v>
      </c>
      <c r="O107" s="9">
        <f t="shared" si="16"/>
        <v>10008.670000000013</v>
      </c>
      <c r="P107" s="9">
        <f t="shared" si="17"/>
        <v>94.62621744966442</v>
      </c>
    </row>
    <row r="108" spans="1:16" ht="12.75">
      <c r="A108" s="7" t="s">
        <v>183</v>
      </c>
      <c r="B108" s="8" t="s">
        <v>184</v>
      </c>
      <c r="C108" s="9">
        <v>313000</v>
      </c>
      <c r="D108" s="9">
        <v>297892</v>
      </c>
      <c r="E108" s="9">
        <v>124992</v>
      </c>
      <c r="F108" s="9">
        <v>88491.67</v>
      </c>
      <c r="G108" s="9">
        <v>0</v>
      </c>
      <c r="H108" s="9">
        <v>94443.4</v>
      </c>
      <c r="I108" s="9">
        <v>0</v>
      </c>
      <c r="J108" s="9">
        <v>0</v>
      </c>
      <c r="K108" s="9">
        <f t="shared" si="12"/>
        <v>36500.33</v>
      </c>
      <c r="L108" s="9">
        <f t="shared" si="13"/>
        <v>209400.33000000002</v>
      </c>
      <c r="M108" s="9">
        <f t="shared" si="14"/>
        <v>70.79786706349206</v>
      </c>
      <c r="N108" s="9">
        <f t="shared" si="15"/>
        <v>203448.6</v>
      </c>
      <c r="O108" s="9">
        <f t="shared" si="16"/>
        <v>30548.600000000006</v>
      </c>
      <c r="P108" s="9">
        <f t="shared" si="17"/>
        <v>75.55955581157193</v>
      </c>
    </row>
    <row r="109" spans="1:16" ht="25.5">
      <c r="A109" s="7" t="s">
        <v>185</v>
      </c>
      <c r="B109" s="8" t="s">
        <v>186</v>
      </c>
      <c r="C109" s="9">
        <v>400400</v>
      </c>
      <c r="D109" s="9">
        <v>390400</v>
      </c>
      <c r="E109" s="9">
        <v>131785</v>
      </c>
      <c r="F109" s="9">
        <v>86316.6</v>
      </c>
      <c r="G109" s="9">
        <v>0</v>
      </c>
      <c r="H109" s="9">
        <v>86313</v>
      </c>
      <c r="I109" s="9">
        <v>3.6</v>
      </c>
      <c r="J109" s="9">
        <v>0</v>
      </c>
      <c r="K109" s="9">
        <f t="shared" si="12"/>
        <v>45468.399999999994</v>
      </c>
      <c r="L109" s="9">
        <f t="shared" si="13"/>
        <v>304083.4</v>
      </c>
      <c r="M109" s="9">
        <f t="shared" si="14"/>
        <v>65.49804605987025</v>
      </c>
      <c r="N109" s="9">
        <f t="shared" si="15"/>
        <v>304087</v>
      </c>
      <c r="O109" s="9">
        <f t="shared" si="16"/>
        <v>45472</v>
      </c>
      <c r="P109" s="9">
        <f t="shared" si="17"/>
        <v>65.49531433774709</v>
      </c>
    </row>
    <row r="110" spans="1:16" ht="12.75">
      <c r="A110" s="7" t="s">
        <v>187</v>
      </c>
      <c r="B110" s="8" t="s">
        <v>188</v>
      </c>
      <c r="C110" s="9">
        <v>540204</v>
      </c>
      <c r="D110" s="9">
        <v>525204</v>
      </c>
      <c r="E110" s="9">
        <v>180102</v>
      </c>
      <c r="F110" s="9">
        <v>76870.04</v>
      </c>
      <c r="G110" s="9">
        <v>0</v>
      </c>
      <c r="H110" s="9">
        <v>252622.01</v>
      </c>
      <c r="I110" s="9">
        <v>6075</v>
      </c>
      <c r="J110" s="9">
        <v>0</v>
      </c>
      <c r="K110" s="9">
        <f t="shared" si="12"/>
        <v>103231.96</v>
      </c>
      <c r="L110" s="9">
        <f t="shared" si="13"/>
        <v>448333.96</v>
      </c>
      <c r="M110" s="9">
        <f t="shared" si="14"/>
        <v>42.68139165583947</v>
      </c>
      <c r="N110" s="9">
        <f t="shared" si="15"/>
        <v>272581.99</v>
      </c>
      <c r="O110" s="9">
        <f t="shared" si="16"/>
        <v>-72520.01000000001</v>
      </c>
      <c r="P110" s="9">
        <f t="shared" si="17"/>
        <v>140.26607700081067</v>
      </c>
    </row>
    <row r="111" spans="1:16" ht="12.75">
      <c r="A111" s="7" t="s">
        <v>189</v>
      </c>
      <c r="B111" s="8" t="s">
        <v>190</v>
      </c>
      <c r="C111" s="9">
        <v>10000</v>
      </c>
      <c r="D111" s="9">
        <v>10000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f t="shared" si="12"/>
        <v>0</v>
      </c>
      <c r="L111" s="9">
        <f t="shared" si="13"/>
        <v>10000</v>
      </c>
      <c r="M111" s="9">
        <f t="shared" si="14"/>
        <v>0</v>
      </c>
      <c r="N111" s="9">
        <f t="shared" si="15"/>
        <v>10000</v>
      </c>
      <c r="O111" s="9">
        <f t="shared" si="16"/>
        <v>0</v>
      </c>
      <c r="P111" s="9">
        <f t="shared" si="17"/>
        <v>0</v>
      </c>
    </row>
    <row r="112" spans="1:16" ht="12.75">
      <c r="A112" s="4" t="s">
        <v>230</v>
      </c>
      <c r="B112" s="5" t="s">
        <v>231</v>
      </c>
      <c r="C112" s="6">
        <v>0</v>
      </c>
      <c r="D112" s="6">
        <v>30429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f t="shared" si="12"/>
        <v>0</v>
      </c>
      <c r="L112" s="6">
        <f t="shared" si="13"/>
        <v>30429</v>
      </c>
      <c r="M112" s="6">
        <f t="shared" si="14"/>
        <v>0</v>
      </c>
      <c r="N112" s="6">
        <f t="shared" si="15"/>
        <v>30429</v>
      </c>
      <c r="O112" s="6">
        <f t="shared" si="16"/>
        <v>0</v>
      </c>
      <c r="P112" s="6">
        <f t="shared" si="17"/>
        <v>0</v>
      </c>
    </row>
    <row r="113" spans="1:16" ht="25.5">
      <c r="A113" s="7" t="s">
        <v>232</v>
      </c>
      <c r="B113" s="8" t="s">
        <v>233</v>
      </c>
      <c r="C113" s="9">
        <v>0</v>
      </c>
      <c r="D113" s="9">
        <v>30429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f t="shared" si="12"/>
        <v>0</v>
      </c>
      <c r="L113" s="9">
        <f t="shared" si="13"/>
        <v>30429</v>
      </c>
      <c r="M113" s="9">
        <f t="shared" si="14"/>
        <v>0</v>
      </c>
      <c r="N113" s="9">
        <f t="shared" si="15"/>
        <v>30429</v>
      </c>
      <c r="O113" s="9">
        <f t="shared" si="16"/>
        <v>0</v>
      </c>
      <c r="P113" s="9">
        <f t="shared" si="17"/>
        <v>0</v>
      </c>
    </row>
    <row r="114" spans="1:16" ht="25.5">
      <c r="A114" s="4" t="s">
        <v>234</v>
      </c>
      <c r="B114" s="5" t="s">
        <v>235</v>
      </c>
      <c r="C114" s="6">
        <v>30000</v>
      </c>
      <c r="D114" s="6">
        <v>30000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f t="shared" si="12"/>
        <v>0</v>
      </c>
      <c r="L114" s="6">
        <f t="shared" si="13"/>
        <v>30000</v>
      </c>
      <c r="M114" s="6">
        <f t="shared" si="14"/>
        <v>0</v>
      </c>
      <c r="N114" s="6">
        <f t="shared" si="15"/>
        <v>30000</v>
      </c>
      <c r="O114" s="6">
        <f t="shared" si="16"/>
        <v>0</v>
      </c>
      <c r="P114" s="6">
        <f t="shared" si="17"/>
        <v>0</v>
      </c>
    </row>
    <row r="115" spans="1:16" ht="25.5">
      <c r="A115" s="7" t="s">
        <v>236</v>
      </c>
      <c r="B115" s="8" t="s">
        <v>237</v>
      </c>
      <c r="C115" s="9">
        <v>30000</v>
      </c>
      <c r="D115" s="9">
        <v>30000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f t="shared" si="12"/>
        <v>0</v>
      </c>
      <c r="L115" s="9">
        <f t="shared" si="13"/>
        <v>30000</v>
      </c>
      <c r="M115" s="9">
        <f t="shared" si="14"/>
        <v>0</v>
      </c>
      <c r="N115" s="9">
        <f t="shared" si="15"/>
        <v>30000</v>
      </c>
      <c r="O115" s="9">
        <f t="shared" si="16"/>
        <v>0</v>
      </c>
      <c r="P115" s="9">
        <f t="shared" si="17"/>
        <v>0</v>
      </c>
    </row>
    <row r="116" spans="1:16" ht="12.75">
      <c r="A116" s="4" t="s">
        <v>238</v>
      </c>
      <c r="B116" s="5" t="s">
        <v>239</v>
      </c>
      <c r="C116" s="6">
        <v>0</v>
      </c>
      <c r="D116" s="6">
        <v>17268</v>
      </c>
      <c r="E116" s="6">
        <v>17268</v>
      </c>
      <c r="F116" s="6">
        <v>17266.84</v>
      </c>
      <c r="G116" s="6">
        <v>0</v>
      </c>
      <c r="H116" s="6">
        <v>17266.84</v>
      </c>
      <c r="I116" s="6">
        <v>0</v>
      </c>
      <c r="J116" s="6">
        <v>0</v>
      </c>
      <c r="K116" s="6">
        <f t="shared" si="12"/>
        <v>1.1599999999998545</v>
      </c>
      <c r="L116" s="6">
        <f t="shared" si="13"/>
        <v>1.1599999999998545</v>
      </c>
      <c r="M116" s="6">
        <f t="shared" si="14"/>
        <v>99.99328237201762</v>
      </c>
      <c r="N116" s="6">
        <f t="shared" si="15"/>
        <v>1.1599999999998545</v>
      </c>
      <c r="O116" s="6">
        <f t="shared" si="16"/>
        <v>1.1599999999998545</v>
      </c>
      <c r="P116" s="6">
        <f t="shared" si="17"/>
        <v>99.99328237201762</v>
      </c>
    </row>
    <row r="117" spans="1:16" ht="25.5">
      <c r="A117" s="7" t="s">
        <v>240</v>
      </c>
      <c r="B117" s="8" t="s">
        <v>241</v>
      </c>
      <c r="C117" s="9">
        <v>0</v>
      </c>
      <c r="D117" s="9">
        <v>17266</v>
      </c>
      <c r="E117" s="9">
        <v>17266</v>
      </c>
      <c r="F117" s="9">
        <v>17265.64</v>
      </c>
      <c r="G117" s="9">
        <v>0</v>
      </c>
      <c r="H117" s="9">
        <v>17265.64</v>
      </c>
      <c r="I117" s="9">
        <v>0</v>
      </c>
      <c r="J117" s="9">
        <v>0</v>
      </c>
      <c r="K117" s="9">
        <f t="shared" si="12"/>
        <v>0.3600000000005821</v>
      </c>
      <c r="L117" s="9">
        <f t="shared" si="13"/>
        <v>0.3600000000005821</v>
      </c>
      <c r="M117" s="9">
        <f t="shared" si="14"/>
        <v>99.99791497741225</v>
      </c>
      <c r="N117" s="9">
        <f t="shared" si="15"/>
        <v>0.3600000000005821</v>
      </c>
      <c r="O117" s="9">
        <f t="shared" si="16"/>
        <v>0.3600000000005821</v>
      </c>
      <c r="P117" s="9">
        <f t="shared" si="17"/>
        <v>99.99791497741225</v>
      </c>
    </row>
    <row r="118" spans="1:16" ht="38.25">
      <c r="A118" s="7" t="s">
        <v>242</v>
      </c>
      <c r="B118" s="8" t="s">
        <v>243</v>
      </c>
      <c r="C118" s="9">
        <v>0</v>
      </c>
      <c r="D118" s="9">
        <v>2</v>
      </c>
      <c r="E118" s="9">
        <v>2</v>
      </c>
      <c r="F118" s="9">
        <v>1.2</v>
      </c>
      <c r="G118" s="9">
        <v>0</v>
      </c>
      <c r="H118" s="9">
        <v>1.2</v>
      </c>
      <c r="I118" s="9">
        <v>0</v>
      </c>
      <c r="J118" s="9">
        <v>0</v>
      </c>
      <c r="K118" s="9">
        <f t="shared" si="12"/>
        <v>0.8</v>
      </c>
      <c r="L118" s="9">
        <f t="shared" si="13"/>
        <v>0.8</v>
      </c>
      <c r="M118" s="9">
        <f t="shared" si="14"/>
        <v>60</v>
      </c>
      <c r="N118" s="9">
        <f t="shared" si="15"/>
        <v>0.8</v>
      </c>
      <c r="O118" s="9">
        <f t="shared" si="16"/>
        <v>0.8</v>
      </c>
      <c r="P118" s="9">
        <f t="shared" si="17"/>
        <v>60</v>
      </c>
    </row>
    <row r="119" spans="1:16" ht="12.75">
      <c r="A119" s="4" t="s">
        <v>219</v>
      </c>
      <c r="B119" s="5" t="s">
        <v>220</v>
      </c>
      <c r="C119" s="6">
        <v>1140000</v>
      </c>
      <c r="D119" s="6">
        <v>3133160.8</v>
      </c>
      <c r="E119" s="6">
        <v>2008575.8</v>
      </c>
      <c r="F119" s="6">
        <v>598282.8</v>
      </c>
      <c r="G119" s="6">
        <v>0</v>
      </c>
      <c r="H119" s="6">
        <v>1295005.51</v>
      </c>
      <c r="I119" s="6">
        <v>0</v>
      </c>
      <c r="J119" s="6">
        <v>0</v>
      </c>
      <c r="K119" s="6">
        <f t="shared" si="12"/>
        <v>1410293</v>
      </c>
      <c r="L119" s="6">
        <f t="shared" si="13"/>
        <v>2534878</v>
      </c>
      <c r="M119" s="6">
        <f t="shared" si="14"/>
        <v>29.786418814764176</v>
      </c>
      <c r="N119" s="6">
        <f t="shared" si="15"/>
        <v>1838155.2899999998</v>
      </c>
      <c r="O119" s="6">
        <f t="shared" si="16"/>
        <v>713570.29</v>
      </c>
      <c r="P119" s="6">
        <f t="shared" si="17"/>
        <v>64.47381821487643</v>
      </c>
    </row>
    <row r="120" spans="1:16" ht="38.25">
      <c r="A120" s="7" t="s">
        <v>223</v>
      </c>
      <c r="B120" s="8" t="s">
        <v>224</v>
      </c>
      <c r="C120" s="9">
        <v>0</v>
      </c>
      <c r="D120" s="9">
        <v>220000</v>
      </c>
      <c r="E120" s="9">
        <v>158415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f t="shared" si="12"/>
        <v>158415</v>
      </c>
      <c r="L120" s="9">
        <f t="shared" si="13"/>
        <v>220000</v>
      </c>
      <c r="M120" s="9">
        <f t="shared" si="14"/>
        <v>0</v>
      </c>
      <c r="N120" s="9">
        <f t="shared" si="15"/>
        <v>220000</v>
      </c>
      <c r="O120" s="9">
        <f t="shared" si="16"/>
        <v>158415</v>
      </c>
      <c r="P120" s="9">
        <f t="shared" si="17"/>
        <v>0</v>
      </c>
    </row>
    <row r="121" spans="1:16" ht="12.75">
      <c r="A121" s="7" t="s">
        <v>225</v>
      </c>
      <c r="B121" s="8" t="s">
        <v>226</v>
      </c>
      <c r="C121" s="9">
        <v>1040000</v>
      </c>
      <c r="D121" s="9">
        <v>2799760.8</v>
      </c>
      <c r="E121" s="9">
        <v>1836760.8</v>
      </c>
      <c r="F121" s="9">
        <v>590260.8</v>
      </c>
      <c r="G121" s="9">
        <v>0</v>
      </c>
      <c r="H121" s="9">
        <v>590260.8</v>
      </c>
      <c r="I121" s="9">
        <v>0</v>
      </c>
      <c r="J121" s="9">
        <v>0</v>
      </c>
      <c r="K121" s="9">
        <f t="shared" si="12"/>
        <v>1246500</v>
      </c>
      <c r="L121" s="9">
        <f t="shared" si="13"/>
        <v>2209500</v>
      </c>
      <c r="M121" s="9">
        <f t="shared" si="14"/>
        <v>32.13596457415686</v>
      </c>
      <c r="N121" s="9">
        <f t="shared" si="15"/>
        <v>2209500</v>
      </c>
      <c r="O121" s="9">
        <f t="shared" si="16"/>
        <v>1246500</v>
      </c>
      <c r="P121" s="9">
        <f t="shared" si="17"/>
        <v>32.13596457415686</v>
      </c>
    </row>
    <row r="122" spans="1:16" ht="12.75">
      <c r="A122" s="7" t="s">
        <v>227</v>
      </c>
      <c r="B122" s="8" t="s">
        <v>204</v>
      </c>
      <c r="C122" s="9">
        <v>100000</v>
      </c>
      <c r="D122" s="9">
        <v>113400</v>
      </c>
      <c r="E122" s="9">
        <v>13400</v>
      </c>
      <c r="F122" s="9">
        <v>8022</v>
      </c>
      <c r="G122" s="9">
        <v>0</v>
      </c>
      <c r="H122" s="9">
        <v>704744.71</v>
      </c>
      <c r="I122" s="9">
        <v>0</v>
      </c>
      <c r="J122" s="9">
        <v>0</v>
      </c>
      <c r="K122" s="9">
        <f t="shared" si="12"/>
        <v>5378</v>
      </c>
      <c r="L122" s="9">
        <f t="shared" si="13"/>
        <v>105378</v>
      </c>
      <c r="M122" s="9">
        <f t="shared" si="14"/>
        <v>59.86567164179104</v>
      </c>
      <c r="N122" s="9">
        <f t="shared" si="15"/>
        <v>-591344.71</v>
      </c>
      <c r="O122" s="9">
        <f t="shared" si="16"/>
        <v>-691344.71</v>
      </c>
      <c r="P122" s="9">
        <f t="shared" si="17"/>
        <v>5259.288880597015</v>
      </c>
    </row>
    <row r="123" spans="1:16" ht="12.75">
      <c r="A123" s="4" t="s">
        <v>228</v>
      </c>
      <c r="B123" s="5" t="s">
        <v>229</v>
      </c>
      <c r="C123" s="6">
        <v>13631061</v>
      </c>
      <c r="D123" s="6">
        <v>23284375.8</v>
      </c>
      <c r="E123" s="6">
        <v>11039171.8</v>
      </c>
      <c r="F123" s="6">
        <v>5500744.379999999</v>
      </c>
      <c r="G123" s="6">
        <v>0</v>
      </c>
      <c r="H123" s="6">
        <v>10430674.32</v>
      </c>
      <c r="I123" s="6">
        <v>175440.71</v>
      </c>
      <c r="J123" s="6">
        <v>19982.02</v>
      </c>
      <c r="K123" s="6">
        <f t="shared" si="12"/>
        <v>5538427.420000002</v>
      </c>
      <c r="L123" s="6">
        <f t="shared" si="13"/>
        <v>17783631.42</v>
      </c>
      <c r="M123" s="6">
        <f t="shared" si="14"/>
        <v>49.82932125397304</v>
      </c>
      <c r="N123" s="6">
        <f t="shared" si="15"/>
        <v>12853701.48</v>
      </c>
      <c r="O123" s="6">
        <f t="shared" si="16"/>
        <v>608497.4800000004</v>
      </c>
      <c r="P123" s="6">
        <f t="shared" si="17"/>
        <v>94.4878339514564</v>
      </c>
    </row>
  </sheetData>
  <mergeCells count="3">
    <mergeCell ref="A2:L2"/>
    <mergeCell ref="A3:L3"/>
    <mergeCell ref="A90:L90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shulzhenko</cp:lastModifiedBy>
  <cp:lastPrinted>2015-04-27T08:00:55Z</cp:lastPrinted>
  <dcterms:created xsi:type="dcterms:W3CDTF">1996-10-08T23:32:33Z</dcterms:created>
  <dcterms:modified xsi:type="dcterms:W3CDTF">2015-06-30T08:41:17Z</dcterms:modified>
  <cp:category/>
  <cp:version/>
  <cp:contentType/>
  <cp:contentStatus/>
</cp:coreProperties>
</file>