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<sst xmlns="http://schemas.openxmlformats.org/spreadsheetml/2006/main" count="474" uniqueCount="359">
  <si>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</si>
  <si>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</si>
  <si>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</si>
  <si>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</si>
  <si>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</si>
  <si>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</si>
  <si>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</si>
  <si>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</si>
  <si>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</si>
  <si>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</si>
  <si>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</si>
  <si>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</si>
  <si>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</si>
  <si>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</si>
  <si>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</si>
  <si>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</si>
  <si>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</si>
  <si>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</si>
  <si>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</si>
  <si>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</si>
  <si>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</si>
  <si>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</si>
  <si>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</si>
  <si>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</si>
  <si>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</si>
  <si>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</si>
  <si>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</si>
  <si>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</si>
  <si>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</si>
  <si>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</si>
  <si>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</si>
  <si>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</si>
  <si>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</si>
  <si>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</si>
  <si>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</si>
  <si>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</si>
  <si>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</si>
  <si>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</si>
  <si>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</si>
  <si>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</si>
  <si>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</si>
  <si>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</si>
  <si>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</si>
  <si>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</si>
  <si>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</si>
  <si>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</si>
  <si>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</si>
  <si>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</si>
  <si>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</si>
  <si>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</si>
  <si>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</si>
  <si>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</si>
  <si>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</si>
  <si>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</si>
  <si>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</si>
  <si>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</si>
  <si>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</si>
  <si>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</si>
  <si>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</si>
  <si>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</si>
  <si>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</si>
  <si>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</si>
  <si>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</si>
  <si>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</si>
  <si>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</si>
  <si>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</si>
  <si>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</si>
  <si>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</si>
  <si>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</si>
  <si>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</si>
  <si>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</si>
  <si>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</si>
  <si>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</si>
  <si>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</si>
  <si>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</si>
  <si>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</si>
  <si>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</si>
  <si>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</si>
  <si>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</si>
  <si>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</si>
  <si>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</si>
  <si>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</si>
  <si>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</si>
  <si>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</si>
  <si>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</si>
  <si>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</si>
  <si>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</si>
  <si>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</si>
  <si>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</si>
  <si>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</si>
  <si>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</si>
  <si>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</si>
  <si>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</si>
  <si>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</si>
  <si>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</si>
  <si>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</si>
  <si>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</si>
  <si>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</si>
  <si>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</si>
  <si>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</si>
  <si>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</si>
  <si>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</si>
  <si>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</si>
  <si>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</si>
  <si>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</si>
  <si>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</si>
  <si>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</si>
  <si>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</si>
  <si>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</si>
  <si>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</si>
  <si>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</si>
  <si>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</si>
  <si>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</si>
  <si>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</si>
  <si>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</si>
  <si>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</si>
  <si>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</si>
  <si>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</si>
  <si>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</si>
  <si>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</si>
  <si>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</si>
  <si>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</si>
  <si>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</si>
  <si>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</si>
  <si>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</si>
  <si>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</si>
  <si>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</si>
  <si>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</si>
  <si>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</si>
  <si>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</si>
  <si>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</si>
  <si>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</si>
  <si>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</si>
  <si>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</si>
  <si>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</si>
  <si>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</si>
  <si>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</si>
  <si>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</si>
  <si>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</si>
  <si>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</si>
  <si>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</si>
  <si>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</si>
  <si>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</si>
  <si>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</si>
  <si>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</si>
  <si>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</si>
  <si>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</si>
  <si>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</si>
  <si>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</si>
  <si>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</si>
  <si>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</si>
  <si>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</si>
  <si>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</si>
  <si>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</si>
  <si>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</si>
  <si>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</si>
  <si>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</si>
  <si>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</si>
  <si>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</si>
  <si>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</si>
  <si>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</si>
  <si>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</si>
  <si>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</si>
  <si>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</si>
  <si>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</si>
  <si>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</si>
  <si>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</si>
  <si>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</si>
  <si>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</si>
  <si>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</si>
  <si>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</si>
  <si>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</si>
  <si>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</si>
  <si>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</si>
  <si>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</si>
  <si>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</si>
  <si>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</si>
  <si>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</si>
  <si>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</si>
  <si>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</si>
  <si>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</si>
  <si>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</si>
  <si>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</si>
  <si>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</si>
  <si>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</si>
  <si>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</si>
  <si>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</si>
  <si>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</si>
  <si>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</si>
  <si>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</si>
  <si>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</si>
  <si>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</si>
  <si>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</si>
  <si>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</si>
  <si>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</si>
  <si>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</si>
  <si>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</si>
  <si>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</si>
  <si>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</si>
  <si>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</si>
  <si>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</si>
  <si>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</si>
  <si>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</si>
  <si>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</si>
  <si>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</si>
  <si>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</si>
  <si>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</si>
  <si>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</si>
  <si>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</si>
  <si>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</si>
  <si>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</si>
  <si>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</si>
  <si>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</si>
  <si>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</si>
  <si>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</si>
  <si>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</si>
  <si>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</si>
  <si>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</si>
  <si>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</si>
  <si>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</si>
  <si>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</si>
  <si>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</si>
  <si>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</si>
  <si>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</si>
  <si>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</si>
  <si>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</si>
  <si>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</si>
  <si>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</si>
  <si>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</si>
  <si>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</si>
  <si>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</si>
  <si>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</si>
  <si>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</si>
  <si>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</si>
  <si>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</si>
  <si>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</si>
  <si>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</si>
  <si>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</si>
  <si>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</si>
  <si>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</si>
  <si>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</si>
  <si>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</si>
  <si>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</si>
  <si>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</si>
  <si>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</si>
  <si>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</si>
  <si>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</si>
  <si>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</si>
  <si>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</si>
  <si>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</si>
  <si>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</si>
  <si>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</si>
  <si>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</si>
  <si>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</si>
  <si>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</si>
  <si>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</si>
  <si>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</si>
  <si>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</si>
  <si>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</si>
  <si>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</si>
  <si>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</si>
  <si>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</si>
  <si>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</si>
  <si>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</si>
  <si>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</si>
  <si>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</si>
  <si>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</si>
  <si>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</si>
  <si>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</si>
  <si>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</si>
  <si>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</si>
  <si>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</si>
  <si>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</si>
  <si>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</si>
  <si>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</si>
  <si>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</si>
  <si>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</si>
  <si>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</si>
  <si>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</si>
  <si>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</si>
  <si>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</si>
  <si>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</si>
  <si>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</si>
  <si>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</si>
  <si>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</si>
  <si>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</si>
  <si>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</si>
  <si>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</si>
  <si>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</si>
  <si>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</si>
  <si>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</si>
  <si>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</si>
  <si>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</si>
  <si>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</si>
  <si>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</si>
  <si>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</si>
  <si>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</si>
  <si>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</si>
  <si>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</si>
  <si>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</si>
  <si>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</si>
  <si>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</si>
  <si>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</si>
  <si>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</si>
  <si>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</si>
  <si>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</si>
  <si>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</si>
  <si>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</si>
  <si>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</si>
  <si>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</si>
  <si>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</si>
  <si>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</si>
  <si>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</si>
  <si>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</si>
  <si>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</si>
  <si>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</si>
  <si>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</si>
  <si>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</si>
  <si>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</si>
  <si>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</si>
  <si>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</si>
  <si>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</si>
  <si>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</si>
  <si>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</si>
  <si>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</si>
  <si>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</si>
  <si>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</si>
  <si>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</si>
  <si>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Надходження коштів з рахунків виборчих фондів  </t>
  </si>
  <si>
    <t>Зведений бюджет Вінницького р-ну</t>
  </si>
  <si>
    <t>150118</t>
  </si>
  <si>
    <t>Житлове будівництво та придбання житла для окремих категорій населення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</si>
  <si>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</si>
  <si>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</si>
  <si>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</si>
  <si>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</si>
  <si>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</si>
  <si>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</si>
  <si>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</si>
  <si>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</si>
  <si>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</si>
  <si>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</si>
  <si>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</si>
  <si>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</si>
  <si>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</si>
  <si>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</si>
  <si>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</si>
  <si>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</si>
  <si>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</si>
  <si>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</si>
  <si>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</si>
  <si>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</si>
  <si>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</si>
  <si>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</si>
  <si>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</si>
  <si>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Аналіз фінансування установ на 18.12.2015</t>
  </si>
  <si>
    <t>Станом на 22.12.2015</t>
  </si>
  <si>
    <t>На 18.12.2015</t>
  </si>
  <si>
    <t>Інші надходження 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</si>
</sst>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selection activeCell="A98" sqref="A98:IV98"/>
    </sheetView>
  </sheetViews>
  <sheetFormatPr defaultColWidth="9.140625" defaultRowHeight="12.75"/>
  <cols>
    <col min="2" max="2" width="50.140625" style="0" customWidth="1"/>
    <col min="3" max="3" width="13.28125" style="0" customWidth="1"/>
    <col min="4" max="4" width="12.8515625" style="0" customWidth="1"/>
    <col min="5" max="5" width="15.57421875" style="0" customWidth="1"/>
  </cols>
  <sheetData>
    <row r="1" ht="12.75">
      <c r="A1" t="s">
        <v>356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4" t="s">
        <v>101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100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6" t="s">
        <v>357</v>
      </c>
      <c r="B5" s="15"/>
      <c r="C5" s="15"/>
      <c r="D5" s="15"/>
      <c r="E5" s="15"/>
      <c r="F5" s="15"/>
      <c r="G5" s="15"/>
      <c r="H5" s="15"/>
      <c r="I5" s="15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113945230</v>
      </c>
      <c r="D8" s="8">
        <v>129886693.82</v>
      </c>
      <c r="E8" s="8">
        <f aca="true" t="shared" si="0" ref="E8:E71">IF(C8=0,0,D8/C8*100)</f>
        <v>113.99046175079026</v>
      </c>
    </row>
    <row r="9" spans="1:5" ht="12.75">
      <c r="A9" s="8">
        <v>11000000</v>
      </c>
      <c r="B9" s="8" t="s">
        <v>24</v>
      </c>
      <c r="C9" s="8">
        <v>57841817</v>
      </c>
      <c r="D9" s="8">
        <v>57800722.39</v>
      </c>
      <c r="E9" s="8">
        <f t="shared" si="0"/>
        <v>99.92895345939773</v>
      </c>
    </row>
    <row r="10" spans="1:5" ht="12.75">
      <c r="A10" s="8">
        <v>11010000</v>
      </c>
      <c r="B10" s="8" t="s">
        <v>25</v>
      </c>
      <c r="C10" s="8">
        <v>57841817</v>
      </c>
      <c r="D10" s="8">
        <v>57796240.39</v>
      </c>
      <c r="E10" s="8">
        <f t="shared" si="0"/>
        <v>99.9212047401623</v>
      </c>
    </row>
    <row r="11" spans="1:5" ht="12.75">
      <c r="A11" s="8">
        <v>11010100</v>
      </c>
      <c r="B11" s="8" t="s">
        <v>26</v>
      </c>
      <c r="C11" s="8">
        <v>47815817</v>
      </c>
      <c r="D11" s="8">
        <v>47228785.29</v>
      </c>
      <c r="E11" s="8">
        <f t="shared" si="0"/>
        <v>98.77230643157263</v>
      </c>
    </row>
    <row r="12" spans="1:5" ht="12.75">
      <c r="A12" s="8">
        <v>11010200</v>
      </c>
      <c r="B12" s="8" t="s">
        <v>27</v>
      </c>
      <c r="C12" s="8">
        <v>6420000</v>
      </c>
      <c r="D12" s="8">
        <v>6402550.06</v>
      </c>
      <c r="E12" s="8">
        <f t="shared" si="0"/>
        <v>99.72819408099689</v>
      </c>
    </row>
    <row r="13" spans="1:5" ht="12.75">
      <c r="A13" s="8">
        <v>11010400</v>
      </c>
      <c r="B13" s="8" t="s">
        <v>28</v>
      </c>
      <c r="C13" s="8">
        <v>1754000</v>
      </c>
      <c r="D13" s="8">
        <v>2284893.59</v>
      </c>
      <c r="E13" s="8">
        <f t="shared" si="0"/>
        <v>130.26759350057011</v>
      </c>
    </row>
    <row r="14" spans="1:5" ht="12.75">
      <c r="A14" s="8">
        <v>11010500</v>
      </c>
      <c r="B14" s="8" t="s">
        <v>29</v>
      </c>
      <c r="C14" s="8">
        <v>1852000</v>
      </c>
      <c r="D14" s="8">
        <v>1880011.45</v>
      </c>
      <c r="E14" s="8">
        <f t="shared" si="0"/>
        <v>101.51249730021598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4482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4482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366348</v>
      </c>
      <c r="D18" s="8">
        <v>460462.89</v>
      </c>
      <c r="E18" s="8">
        <f t="shared" si="0"/>
        <v>125.69002423924793</v>
      </c>
    </row>
    <row r="19" spans="1:5" ht="12.75">
      <c r="A19" s="8">
        <v>13010000</v>
      </c>
      <c r="B19" s="8" t="s">
        <v>34</v>
      </c>
      <c r="C19" s="8">
        <v>183348</v>
      </c>
      <c r="D19" s="8">
        <v>244619.14</v>
      </c>
      <c r="E19" s="8">
        <f t="shared" si="0"/>
        <v>133.41794838231124</v>
      </c>
    </row>
    <row r="20" spans="1:5" ht="12.75">
      <c r="A20" s="8">
        <v>13010200</v>
      </c>
      <c r="B20" s="8" t="s">
        <v>35</v>
      </c>
      <c r="C20" s="8">
        <v>183348</v>
      </c>
      <c r="D20" s="8">
        <v>244619.14</v>
      </c>
      <c r="E20" s="8">
        <f t="shared" si="0"/>
        <v>133.41794838231124</v>
      </c>
    </row>
    <row r="21" spans="1:5" ht="12.75">
      <c r="A21" s="8">
        <v>13030000</v>
      </c>
      <c r="B21" s="8" t="s">
        <v>36</v>
      </c>
      <c r="C21" s="8">
        <v>183000</v>
      </c>
      <c r="D21" s="8">
        <v>215843.75</v>
      </c>
      <c r="E21" s="8">
        <f t="shared" si="0"/>
        <v>117.94740437158471</v>
      </c>
    </row>
    <row r="22" spans="1:5" ht="12.75">
      <c r="A22" s="8">
        <v>13030200</v>
      </c>
      <c r="B22" s="8" t="s">
        <v>37</v>
      </c>
      <c r="C22" s="8">
        <v>183000</v>
      </c>
      <c r="D22" s="8">
        <v>215843.75</v>
      </c>
      <c r="E22" s="8">
        <f t="shared" si="0"/>
        <v>117.94740437158471</v>
      </c>
    </row>
    <row r="23" spans="1:5" ht="12.75">
      <c r="A23" s="8">
        <v>14000000</v>
      </c>
      <c r="B23" s="8" t="s">
        <v>38</v>
      </c>
      <c r="C23" s="8">
        <v>22587719</v>
      </c>
      <c r="D23" s="8">
        <v>30908925.04</v>
      </c>
      <c r="E23" s="8">
        <f t="shared" si="0"/>
        <v>136.8395146052596</v>
      </c>
    </row>
    <row r="24" spans="1:5" ht="12.75">
      <c r="A24" s="8">
        <v>14040000</v>
      </c>
      <c r="B24" s="8" t="s">
        <v>39</v>
      </c>
      <c r="C24" s="8">
        <v>22587719</v>
      </c>
      <c r="D24" s="8">
        <v>30908925.04</v>
      </c>
      <c r="E24" s="8">
        <f t="shared" si="0"/>
        <v>136.8395146052596</v>
      </c>
    </row>
    <row r="25" spans="1:5" ht="12.75">
      <c r="A25" s="8">
        <v>18000000</v>
      </c>
      <c r="B25" s="8" t="s">
        <v>40</v>
      </c>
      <c r="C25" s="8">
        <v>32397786</v>
      </c>
      <c r="D25" s="8">
        <v>40071665.04</v>
      </c>
      <c r="E25" s="8">
        <f t="shared" si="0"/>
        <v>123.68643042459753</v>
      </c>
    </row>
    <row r="26" spans="1:5" ht="12.75">
      <c r="A26" s="8">
        <v>18010000</v>
      </c>
      <c r="B26" s="8" t="s">
        <v>41</v>
      </c>
      <c r="C26" s="8">
        <v>13015285</v>
      </c>
      <c r="D26" s="8">
        <v>16568687.79</v>
      </c>
      <c r="E26" s="8">
        <f t="shared" si="0"/>
        <v>127.30176703775598</v>
      </c>
    </row>
    <row r="27" spans="1:5" ht="12.75">
      <c r="A27" s="8">
        <v>18010100</v>
      </c>
      <c r="B27" s="8" t="s">
        <v>42</v>
      </c>
      <c r="C27" s="8">
        <v>12870</v>
      </c>
      <c r="D27" s="8">
        <v>80690.72</v>
      </c>
      <c r="E27" s="8">
        <f t="shared" si="0"/>
        <v>626.9675213675214</v>
      </c>
    </row>
    <row r="28" spans="1:5" ht="12.75">
      <c r="A28" s="8">
        <v>18010200</v>
      </c>
      <c r="B28" s="8" t="s">
        <v>107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102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877241</v>
      </c>
      <c r="D30" s="8">
        <v>2212816.73</v>
      </c>
      <c r="E30" s="8">
        <f t="shared" si="0"/>
        <v>252.24729920284165</v>
      </c>
    </row>
    <row r="31" spans="1:5" ht="12.75">
      <c r="A31" s="8">
        <v>18010500</v>
      </c>
      <c r="B31" s="8" t="s">
        <v>44</v>
      </c>
      <c r="C31" s="8">
        <v>2086712</v>
      </c>
      <c r="D31" s="8">
        <v>2281981.7</v>
      </c>
      <c r="E31" s="8">
        <f t="shared" si="0"/>
        <v>109.35776954366487</v>
      </c>
    </row>
    <row r="32" spans="1:5" ht="12.75">
      <c r="A32" s="8">
        <v>18010600</v>
      </c>
      <c r="B32" s="8" t="s">
        <v>45</v>
      </c>
      <c r="C32" s="8">
        <v>5813907</v>
      </c>
      <c r="D32" s="8">
        <v>6973357.16</v>
      </c>
      <c r="E32" s="8">
        <f t="shared" si="0"/>
        <v>119.94270221384691</v>
      </c>
    </row>
    <row r="33" spans="1:5" ht="12.75">
      <c r="A33" s="8">
        <v>18010700</v>
      </c>
      <c r="B33" s="8" t="s">
        <v>46</v>
      </c>
      <c r="C33" s="8">
        <v>1603188</v>
      </c>
      <c r="D33" s="8">
        <v>1827236.08</v>
      </c>
      <c r="E33" s="8">
        <f t="shared" si="0"/>
        <v>113.9751594947068</v>
      </c>
    </row>
    <row r="34" spans="1:5" ht="12.75">
      <c r="A34" s="8">
        <v>18010900</v>
      </c>
      <c r="B34" s="8" t="s">
        <v>47</v>
      </c>
      <c r="C34" s="8">
        <v>2270467</v>
      </c>
      <c r="D34" s="8">
        <v>2615971.14</v>
      </c>
      <c r="E34" s="8">
        <f t="shared" si="0"/>
        <v>115.21731608519306</v>
      </c>
    </row>
    <row r="35" spans="1:5" ht="12.75">
      <c r="A35" s="8">
        <v>18011000</v>
      </c>
      <c r="B35" s="8" t="s">
        <v>48</v>
      </c>
      <c r="C35" s="8">
        <v>324500</v>
      </c>
      <c r="D35" s="8">
        <v>460416.7</v>
      </c>
      <c r="E35" s="8">
        <f t="shared" si="0"/>
        <v>141.88496147919878</v>
      </c>
    </row>
    <row r="36" spans="1:5" ht="12.75">
      <c r="A36" s="8">
        <v>18011100</v>
      </c>
      <c r="B36" s="8" t="s">
        <v>49</v>
      </c>
      <c r="C36" s="8">
        <v>0</v>
      </c>
      <c r="D36" s="8">
        <v>58333.34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23265</v>
      </c>
      <c r="D37" s="8">
        <v>29013.8</v>
      </c>
      <c r="E37" s="8">
        <f t="shared" si="0"/>
        <v>124.71007951859015</v>
      </c>
    </row>
    <row r="38" spans="1:5" ht="12.75">
      <c r="A38" s="8">
        <v>18030100</v>
      </c>
      <c r="B38" s="8" t="s">
        <v>51</v>
      </c>
      <c r="C38" s="8">
        <v>4000</v>
      </c>
      <c r="D38" s="8">
        <v>6410</v>
      </c>
      <c r="E38" s="8">
        <f t="shared" si="0"/>
        <v>160.25</v>
      </c>
    </row>
    <row r="39" spans="1:5" ht="12.75">
      <c r="A39" s="8">
        <v>18030200</v>
      </c>
      <c r="B39" s="8" t="s">
        <v>52</v>
      </c>
      <c r="C39" s="8">
        <v>19265</v>
      </c>
      <c r="D39" s="8">
        <v>22603.8</v>
      </c>
      <c r="E39" s="8">
        <f t="shared" si="0"/>
        <v>117.33091097845833</v>
      </c>
    </row>
    <row r="40" spans="1:5" ht="12.75">
      <c r="A40" s="8">
        <v>18040000</v>
      </c>
      <c r="B40" s="8" t="s">
        <v>53</v>
      </c>
      <c r="C40" s="8">
        <v>0</v>
      </c>
      <c r="D40" s="8">
        <v>-31054.38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-9254.46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-17843.91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-3661.51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-754.61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19359236</v>
      </c>
      <c r="D48" s="8">
        <v>23505017.83</v>
      </c>
      <c r="E48" s="8">
        <f t="shared" si="0"/>
        <v>121.41500744140936</v>
      </c>
    </row>
    <row r="49" spans="1:5" ht="12.75">
      <c r="A49" s="8">
        <v>18050300</v>
      </c>
      <c r="B49" s="8" t="s">
        <v>62</v>
      </c>
      <c r="C49" s="8">
        <v>3055765</v>
      </c>
      <c r="D49" s="8">
        <v>3375010.97</v>
      </c>
      <c r="E49" s="8">
        <f t="shared" si="0"/>
        <v>110.44733381002794</v>
      </c>
    </row>
    <row r="50" spans="1:5" ht="12.75">
      <c r="A50" s="8">
        <v>18050400</v>
      </c>
      <c r="B50" s="8" t="s">
        <v>63</v>
      </c>
      <c r="C50" s="8">
        <v>14053497</v>
      </c>
      <c r="D50" s="8">
        <v>17088931.1</v>
      </c>
      <c r="E50" s="8">
        <f t="shared" si="0"/>
        <v>121.59913721118667</v>
      </c>
    </row>
    <row r="51" spans="1:5" ht="12.75">
      <c r="A51" s="8">
        <v>18050500</v>
      </c>
      <c r="B51" s="8" t="s">
        <v>64</v>
      </c>
      <c r="C51" s="8">
        <v>2249974</v>
      </c>
      <c r="D51" s="8">
        <v>3041075.76</v>
      </c>
      <c r="E51" s="8">
        <f t="shared" si="0"/>
        <v>135.16048452115444</v>
      </c>
    </row>
    <row r="52" spans="1:5" ht="12.75">
      <c r="A52" s="8">
        <v>19000000</v>
      </c>
      <c r="B52" s="8" t="s">
        <v>65</v>
      </c>
      <c r="C52" s="8">
        <v>751560</v>
      </c>
      <c r="D52" s="8">
        <v>644918.46</v>
      </c>
      <c r="E52" s="8">
        <f t="shared" si="0"/>
        <v>85.81064186492095</v>
      </c>
    </row>
    <row r="53" spans="1:5" ht="12.75">
      <c r="A53" s="8">
        <v>19010000</v>
      </c>
      <c r="B53" s="8" t="s">
        <v>66</v>
      </c>
      <c r="C53" s="8">
        <v>751560</v>
      </c>
      <c r="D53" s="8">
        <v>644918.46</v>
      </c>
      <c r="E53" s="8">
        <f t="shared" si="0"/>
        <v>85.81064186492095</v>
      </c>
    </row>
    <row r="54" spans="1:5" ht="12.75">
      <c r="A54" s="8">
        <v>19010100</v>
      </c>
      <c r="B54" s="8" t="s">
        <v>67</v>
      </c>
      <c r="C54" s="8">
        <v>56560</v>
      </c>
      <c r="D54" s="8">
        <v>95914.01</v>
      </c>
      <c r="E54" s="8">
        <f t="shared" si="0"/>
        <v>169.57922560113153</v>
      </c>
    </row>
    <row r="55" spans="1:5" ht="12.75">
      <c r="A55" s="8">
        <v>19010200</v>
      </c>
      <c r="B55" s="8" t="s">
        <v>68</v>
      </c>
      <c r="C55" s="8">
        <v>0</v>
      </c>
      <c r="D55" s="8">
        <v>1092.59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695000</v>
      </c>
      <c r="D56" s="8">
        <v>547911.86</v>
      </c>
      <c r="E56" s="8">
        <f t="shared" si="0"/>
        <v>78.83623884892086</v>
      </c>
    </row>
    <row r="57" spans="1:5" ht="12.75">
      <c r="A57" s="8">
        <v>20000000</v>
      </c>
      <c r="B57" s="8" t="s">
        <v>70</v>
      </c>
      <c r="C57" s="8">
        <v>188215</v>
      </c>
      <c r="D57" s="8">
        <v>216899.52</v>
      </c>
      <c r="E57" s="8">
        <f t="shared" si="0"/>
        <v>115.24029434423397</v>
      </c>
    </row>
    <row r="58" spans="1:5" ht="12.75">
      <c r="A58" s="8">
        <v>21000000</v>
      </c>
      <c r="B58" s="8" t="s">
        <v>71</v>
      </c>
      <c r="C58" s="8">
        <v>87500</v>
      </c>
      <c r="D58" s="8">
        <v>147979.86</v>
      </c>
      <c r="E58" s="8">
        <f t="shared" si="0"/>
        <v>169.11983999999998</v>
      </c>
    </row>
    <row r="59" spans="1:5" ht="12.75">
      <c r="A59" s="8">
        <v>21010000</v>
      </c>
      <c r="B59" s="8" t="s">
        <v>103</v>
      </c>
      <c r="C59" s="8">
        <v>0</v>
      </c>
      <c r="D59" s="8">
        <v>12678.55</v>
      </c>
      <c r="E59" s="8">
        <f t="shared" si="0"/>
        <v>0</v>
      </c>
    </row>
    <row r="60" spans="1:5" ht="12.75">
      <c r="A60" s="8">
        <v>21010300</v>
      </c>
      <c r="B60" s="8" t="s">
        <v>104</v>
      </c>
      <c r="C60" s="8">
        <v>0</v>
      </c>
      <c r="D60" s="8">
        <v>12678.55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76700</v>
      </c>
      <c r="D61" s="8">
        <v>111654.78</v>
      </c>
      <c r="E61" s="8">
        <f t="shared" si="0"/>
        <v>145.5733767926988</v>
      </c>
    </row>
    <row r="62" spans="1:5" ht="12.75">
      <c r="A62" s="8">
        <v>21080000</v>
      </c>
      <c r="B62" s="8" t="s">
        <v>73</v>
      </c>
      <c r="C62" s="8">
        <v>10800</v>
      </c>
      <c r="D62" s="8">
        <v>23646.53</v>
      </c>
      <c r="E62" s="8">
        <f t="shared" si="0"/>
        <v>218.94935185185184</v>
      </c>
    </row>
    <row r="63" spans="1:5" ht="12.75">
      <c r="A63" s="8">
        <v>21080500</v>
      </c>
      <c r="B63" s="8" t="s">
        <v>358</v>
      </c>
      <c r="C63" s="8">
        <v>0</v>
      </c>
      <c r="D63" s="8">
        <v>8414.85</v>
      </c>
      <c r="E63" s="8">
        <f t="shared" si="0"/>
        <v>0</v>
      </c>
    </row>
    <row r="64" spans="1:5" ht="12.75">
      <c r="A64" s="8">
        <v>21080900</v>
      </c>
      <c r="B64" s="8" t="s">
        <v>106</v>
      </c>
      <c r="C64" s="8">
        <v>0</v>
      </c>
      <c r="D64" s="8">
        <v>230</v>
      </c>
      <c r="E64" s="8">
        <f t="shared" si="0"/>
        <v>0</v>
      </c>
    </row>
    <row r="65" spans="1:5" ht="12.75">
      <c r="A65" s="8">
        <v>21081100</v>
      </c>
      <c r="B65" s="8" t="s">
        <v>74</v>
      </c>
      <c r="C65" s="8">
        <v>10800</v>
      </c>
      <c r="D65" s="8">
        <v>15001.68</v>
      </c>
      <c r="E65" s="8">
        <f t="shared" si="0"/>
        <v>138.90444444444447</v>
      </c>
    </row>
    <row r="66" spans="1:5" ht="12.75">
      <c r="A66" s="8">
        <v>22000000</v>
      </c>
      <c r="B66" s="8" t="s">
        <v>75</v>
      </c>
      <c r="C66" s="8">
        <v>90715</v>
      </c>
      <c r="D66" s="8">
        <v>103987.94</v>
      </c>
      <c r="E66" s="8">
        <f t="shared" si="0"/>
        <v>114.63147219313234</v>
      </c>
    </row>
    <row r="67" spans="1:5" ht="12.75">
      <c r="A67" s="8">
        <v>22080000</v>
      </c>
      <c r="B67" s="8" t="s">
        <v>76</v>
      </c>
      <c r="C67" s="8">
        <v>88015</v>
      </c>
      <c r="D67" s="8">
        <v>92057.51</v>
      </c>
      <c r="E67" s="8">
        <f t="shared" si="0"/>
        <v>104.59297846957905</v>
      </c>
    </row>
    <row r="68" spans="1:5" ht="12.75">
      <c r="A68" s="8">
        <v>22080400</v>
      </c>
      <c r="B68" s="8" t="s">
        <v>77</v>
      </c>
      <c r="C68" s="8">
        <v>88015</v>
      </c>
      <c r="D68" s="8">
        <v>92057.51</v>
      </c>
      <c r="E68" s="8">
        <f t="shared" si="0"/>
        <v>104.59297846957905</v>
      </c>
    </row>
    <row r="69" spans="1:5" ht="12.75">
      <c r="A69" s="8">
        <v>22090000</v>
      </c>
      <c r="B69" s="8" t="s">
        <v>78</v>
      </c>
      <c r="C69" s="8">
        <v>2700</v>
      </c>
      <c r="D69" s="8">
        <v>8474.8</v>
      </c>
      <c r="E69" s="8">
        <f t="shared" si="0"/>
        <v>313.8814814814815</v>
      </c>
    </row>
    <row r="70" spans="1:5" ht="12.75">
      <c r="A70" s="8">
        <v>22090100</v>
      </c>
      <c r="B70" s="8" t="s">
        <v>79</v>
      </c>
      <c r="C70" s="8">
        <v>500</v>
      </c>
      <c r="D70" s="8">
        <v>3935.16</v>
      </c>
      <c r="E70" s="8">
        <f t="shared" si="0"/>
        <v>787.0319999999999</v>
      </c>
    </row>
    <row r="71" spans="1:5" ht="12.75">
      <c r="A71" s="8">
        <v>22090200</v>
      </c>
      <c r="B71" s="8" t="s">
        <v>105</v>
      </c>
      <c r="C71" s="8">
        <v>0</v>
      </c>
      <c r="D71" s="8">
        <v>8.5</v>
      </c>
      <c r="E71" s="8">
        <f t="shared" si="0"/>
        <v>0</v>
      </c>
    </row>
    <row r="72" spans="1:5" ht="12.75">
      <c r="A72" s="8">
        <v>22090300</v>
      </c>
      <c r="B72" s="8" t="s">
        <v>80</v>
      </c>
      <c r="C72" s="8">
        <v>0</v>
      </c>
      <c r="D72" s="8">
        <v>595</v>
      </c>
      <c r="E72" s="8">
        <f aca="true" t="shared" si="1" ref="E72:E97">IF(C72=0,0,D72/C72*100)</f>
        <v>0</v>
      </c>
    </row>
    <row r="73" spans="1:5" ht="12.75">
      <c r="A73" s="8">
        <v>22090400</v>
      </c>
      <c r="B73" s="8" t="s">
        <v>81</v>
      </c>
      <c r="C73" s="8">
        <v>2200</v>
      </c>
      <c r="D73" s="8">
        <v>3936.14</v>
      </c>
      <c r="E73" s="8">
        <f t="shared" si="1"/>
        <v>178.91545454545454</v>
      </c>
    </row>
    <row r="74" spans="1:5" ht="12.75">
      <c r="A74" s="8">
        <v>22130000</v>
      </c>
      <c r="B74" s="8" t="s">
        <v>82</v>
      </c>
      <c r="C74" s="8">
        <v>0</v>
      </c>
      <c r="D74" s="8">
        <v>3455.63</v>
      </c>
      <c r="E74" s="8">
        <f t="shared" si="1"/>
        <v>0</v>
      </c>
    </row>
    <row r="75" spans="1:5" ht="12.75">
      <c r="A75" s="8">
        <v>24000000</v>
      </c>
      <c r="B75" s="8" t="s">
        <v>83</v>
      </c>
      <c r="C75" s="8">
        <v>10000</v>
      </c>
      <c r="D75" s="8">
        <v>-35068.28</v>
      </c>
      <c r="E75" s="8">
        <f t="shared" si="1"/>
        <v>-350.6828</v>
      </c>
    </row>
    <row r="76" spans="1:5" ht="12.75">
      <c r="A76" s="8">
        <v>24060000</v>
      </c>
      <c r="B76" s="8" t="s">
        <v>73</v>
      </c>
      <c r="C76" s="8">
        <v>10000</v>
      </c>
      <c r="D76" s="8">
        <v>-35068.28</v>
      </c>
      <c r="E76" s="8">
        <f t="shared" si="1"/>
        <v>-350.6828</v>
      </c>
    </row>
    <row r="77" spans="1:5" ht="12.75">
      <c r="A77" s="8">
        <v>24060300</v>
      </c>
      <c r="B77" s="8" t="s">
        <v>73</v>
      </c>
      <c r="C77" s="8">
        <v>10000</v>
      </c>
      <c r="D77" s="8">
        <v>-35121.56</v>
      </c>
      <c r="E77" s="8">
        <f t="shared" si="1"/>
        <v>-351.21559999999994</v>
      </c>
    </row>
    <row r="78" spans="1:5" ht="12.75">
      <c r="A78" s="8">
        <v>24060600</v>
      </c>
      <c r="B78" s="8" t="s">
        <v>328</v>
      </c>
      <c r="C78" s="8">
        <v>0</v>
      </c>
      <c r="D78" s="8">
        <v>53.28</v>
      </c>
      <c r="E78" s="8">
        <f t="shared" si="1"/>
        <v>0</v>
      </c>
    </row>
    <row r="79" spans="1:5" ht="12.75">
      <c r="A79" s="8">
        <v>40000000</v>
      </c>
      <c r="B79" s="8" t="s">
        <v>84</v>
      </c>
      <c r="C79" s="8">
        <v>305824153.14</v>
      </c>
      <c r="D79" s="8">
        <v>294424113.11</v>
      </c>
      <c r="E79" s="8">
        <f t="shared" si="1"/>
        <v>96.27235458254297</v>
      </c>
    </row>
    <row r="80" spans="1:5" ht="12.75">
      <c r="A80" s="8">
        <v>41000000</v>
      </c>
      <c r="B80" s="8" t="s">
        <v>85</v>
      </c>
      <c r="C80" s="8">
        <v>305824153.14</v>
      </c>
      <c r="D80" s="8">
        <v>294424113.11</v>
      </c>
      <c r="E80" s="8">
        <f t="shared" si="1"/>
        <v>96.27235458254297</v>
      </c>
    </row>
    <row r="81" spans="1:5" ht="12.75">
      <c r="A81" s="8">
        <v>41020000</v>
      </c>
      <c r="B81" s="8" t="s">
        <v>86</v>
      </c>
      <c r="C81" s="8">
        <v>10287200</v>
      </c>
      <c r="D81" s="8">
        <v>10055533.34</v>
      </c>
      <c r="E81" s="8">
        <f t="shared" si="1"/>
        <v>97.74801053736682</v>
      </c>
    </row>
    <row r="82" spans="1:5" ht="12.75">
      <c r="A82" s="8">
        <v>41020100</v>
      </c>
      <c r="B82" s="8" t="s">
        <v>87</v>
      </c>
      <c r="C82" s="8">
        <v>8340000</v>
      </c>
      <c r="D82" s="8">
        <v>8108333.34</v>
      </c>
      <c r="E82" s="8">
        <f t="shared" si="1"/>
        <v>97.22222230215827</v>
      </c>
    </row>
    <row r="83" spans="1:5" ht="12.75">
      <c r="A83" s="8">
        <v>41020600</v>
      </c>
      <c r="B83" s="8" t="s">
        <v>326</v>
      </c>
      <c r="C83" s="8">
        <v>1947200</v>
      </c>
      <c r="D83" s="8">
        <v>1947200</v>
      </c>
      <c r="E83" s="8">
        <f t="shared" si="1"/>
        <v>100</v>
      </c>
    </row>
    <row r="84" spans="1:5" ht="12.75">
      <c r="A84" s="8">
        <v>41030000</v>
      </c>
      <c r="B84" s="8" t="s">
        <v>88</v>
      </c>
      <c r="C84" s="8">
        <v>295536953.14</v>
      </c>
      <c r="D84" s="8">
        <v>284368579.77</v>
      </c>
      <c r="E84" s="8">
        <f t="shared" si="1"/>
        <v>96.22098920241984</v>
      </c>
    </row>
    <row r="85" spans="1:5" ht="12.75">
      <c r="A85" s="8">
        <v>41030300</v>
      </c>
      <c r="B85" s="8" t="s">
        <v>89</v>
      </c>
      <c r="C85" s="8">
        <v>86386</v>
      </c>
      <c r="D85" s="8">
        <v>84386</v>
      </c>
      <c r="E85" s="8">
        <f t="shared" si="1"/>
        <v>97.68481003866367</v>
      </c>
    </row>
    <row r="86" spans="1:5" ht="12.75">
      <c r="A86" s="8">
        <v>41030600</v>
      </c>
      <c r="B86" s="8" t="s">
        <v>90</v>
      </c>
      <c r="C86" s="8">
        <v>94618100</v>
      </c>
      <c r="D86" s="8">
        <v>92814787</v>
      </c>
      <c r="E86" s="8">
        <f t="shared" si="1"/>
        <v>98.09411412826933</v>
      </c>
    </row>
    <row r="87" spans="1:5" ht="12.75">
      <c r="A87" s="8">
        <v>41030800</v>
      </c>
      <c r="B87" s="8" t="s">
        <v>91</v>
      </c>
      <c r="C87" s="8">
        <v>32935586</v>
      </c>
      <c r="D87" s="8">
        <v>24304087.08</v>
      </c>
      <c r="E87" s="8">
        <f t="shared" si="1"/>
        <v>73.79278777672272</v>
      </c>
    </row>
    <row r="88" spans="1:5" ht="12.75">
      <c r="A88" s="8">
        <v>41030900</v>
      </c>
      <c r="B88" s="8" t="s">
        <v>92</v>
      </c>
      <c r="C88" s="8">
        <v>1358355</v>
      </c>
      <c r="D88" s="8">
        <v>1166653</v>
      </c>
      <c r="E88" s="8">
        <f t="shared" si="1"/>
        <v>85.88719443738935</v>
      </c>
    </row>
    <row r="89" spans="1:5" ht="12.75">
      <c r="A89" s="8">
        <v>41031000</v>
      </c>
      <c r="B89" s="8" t="s">
        <v>93</v>
      </c>
      <c r="C89" s="8">
        <v>1015898</v>
      </c>
      <c r="D89" s="8">
        <v>1015898</v>
      </c>
      <c r="E89" s="8">
        <f t="shared" si="1"/>
        <v>100</v>
      </c>
    </row>
    <row r="90" spans="1:5" ht="12.75">
      <c r="A90" s="8">
        <v>41033900</v>
      </c>
      <c r="B90" s="8" t="s">
        <v>94</v>
      </c>
      <c r="C90" s="8">
        <v>79110800</v>
      </c>
      <c r="D90" s="8">
        <v>79110800</v>
      </c>
      <c r="E90" s="8">
        <f t="shared" si="1"/>
        <v>100</v>
      </c>
    </row>
    <row r="91" spans="1:5" ht="12.75">
      <c r="A91" s="8">
        <v>41034200</v>
      </c>
      <c r="B91" s="8" t="s">
        <v>95</v>
      </c>
      <c r="C91" s="8">
        <v>48663100</v>
      </c>
      <c r="D91" s="8">
        <v>48663100</v>
      </c>
      <c r="E91" s="8">
        <f t="shared" si="1"/>
        <v>100</v>
      </c>
    </row>
    <row r="92" spans="1:5" ht="12.75">
      <c r="A92" s="8">
        <v>41035000</v>
      </c>
      <c r="B92" s="8" t="s">
        <v>96</v>
      </c>
      <c r="C92" s="8">
        <v>32487384.14</v>
      </c>
      <c r="D92" s="8">
        <v>32029319.72</v>
      </c>
      <c r="E92" s="8">
        <f t="shared" si="1"/>
        <v>98.5900236903469</v>
      </c>
    </row>
    <row r="93" spans="1:5" ht="12.75">
      <c r="A93" s="8">
        <v>41035800</v>
      </c>
      <c r="B93" s="8" t="s">
        <v>97</v>
      </c>
      <c r="C93" s="8">
        <v>583463</v>
      </c>
      <c r="D93" s="8">
        <v>583405</v>
      </c>
      <c r="E93" s="8">
        <f t="shared" si="1"/>
        <v>99.99005935252107</v>
      </c>
    </row>
    <row r="94" spans="1:5" ht="12.75">
      <c r="A94" s="8">
        <v>41036100</v>
      </c>
      <c r="B94" s="8" t="s">
        <v>327</v>
      </c>
      <c r="C94" s="8">
        <v>345300</v>
      </c>
      <c r="D94" s="8">
        <v>345300</v>
      </c>
      <c r="E94" s="8">
        <f t="shared" si="1"/>
        <v>100</v>
      </c>
    </row>
    <row r="95" spans="1:5" ht="12.75">
      <c r="A95" s="8">
        <v>41037000</v>
      </c>
      <c r="B95" s="8" t="s">
        <v>325</v>
      </c>
      <c r="C95" s="8">
        <v>4332581</v>
      </c>
      <c r="D95" s="8">
        <v>4250843.97</v>
      </c>
      <c r="E95" s="8">
        <f t="shared" si="1"/>
        <v>98.11343330915221</v>
      </c>
    </row>
    <row r="96" spans="1:5" ht="12.75">
      <c r="A96" s="9" t="s">
        <v>98</v>
      </c>
      <c r="B96" s="9"/>
      <c r="C96" s="9">
        <v>114133445</v>
      </c>
      <c r="D96" s="9">
        <v>130103593.33999999</v>
      </c>
      <c r="E96" s="9">
        <f t="shared" si="1"/>
        <v>113.99252282273613</v>
      </c>
    </row>
    <row r="97" spans="1:5" ht="12.75">
      <c r="A97" s="9" t="s">
        <v>99</v>
      </c>
      <c r="B97" s="9"/>
      <c r="C97" s="9">
        <v>419957598.14</v>
      </c>
      <c r="D97" s="9">
        <v>424527706.45</v>
      </c>
      <c r="E97" s="9">
        <f t="shared" si="1"/>
        <v>101.0882308905092</v>
      </c>
    </row>
    <row r="98" s="10" customFormat="1" ht="12.75">
      <c r="A98" s="10" t="s">
        <v>108</v>
      </c>
    </row>
    <row r="99" spans="1:5" ht="12.75">
      <c r="A99" s="7" t="s">
        <v>2</v>
      </c>
      <c r="B99" s="7" t="s">
        <v>19</v>
      </c>
      <c r="C99" s="7" t="s">
        <v>20</v>
      </c>
      <c r="D99" s="7" t="s">
        <v>21</v>
      </c>
      <c r="E99" s="7" t="s">
        <v>22</v>
      </c>
    </row>
    <row r="100" spans="1:5" ht="12.75">
      <c r="A100" s="8">
        <v>10000000</v>
      </c>
      <c r="B100" s="8" t="s">
        <v>23</v>
      </c>
      <c r="C100" s="8">
        <v>0</v>
      </c>
      <c r="D100" s="8">
        <v>-33571.37</v>
      </c>
      <c r="E100" s="8">
        <f aca="true" t="shared" si="2" ref="E100:E133">IF(C100=0,0,D100/C100*100)</f>
        <v>0</v>
      </c>
    </row>
    <row r="101" spans="1:5" ht="12.75">
      <c r="A101" s="8">
        <v>18000000</v>
      </c>
      <c r="B101" s="8" t="s">
        <v>40</v>
      </c>
      <c r="C101" s="8">
        <v>0</v>
      </c>
      <c r="D101" s="8">
        <v>-33571.37</v>
      </c>
      <c r="E101" s="8">
        <f t="shared" si="2"/>
        <v>0</v>
      </c>
    </row>
    <row r="102" spans="1:5" ht="12.75">
      <c r="A102" s="8">
        <v>18040000</v>
      </c>
      <c r="B102" s="8" t="s">
        <v>53</v>
      </c>
      <c r="C102" s="8">
        <v>0</v>
      </c>
      <c r="D102" s="8">
        <v>-33571.37</v>
      </c>
      <c r="E102" s="8">
        <f t="shared" si="2"/>
        <v>0</v>
      </c>
    </row>
    <row r="103" spans="1:5" ht="12.75">
      <c r="A103" s="8">
        <v>18041500</v>
      </c>
      <c r="B103" s="8" t="s">
        <v>332</v>
      </c>
      <c r="C103" s="8">
        <v>0</v>
      </c>
      <c r="D103" s="8">
        <v>-33571.37</v>
      </c>
      <c r="E103" s="8">
        <f t="shared" si="2"/>
        <v>0</v>
      </c>
    </row>
    <row r="104" spans="1:5" ht="12.75">
      <c r="A104" s="8">
        <v>20000000</v>
      </c>
      <c r="B104" s="8" t="s">
        <v>70</v>
      </c>
      <c r="C104" s="8">
        <v>3492580</v>
      </c>
      <c r="D104" s="8">
        <v>395507.99</v>
      </c>
      <c r="E104" s="8">
        <f t="shared" si="2"/>
        <v>11.324235665324773</v>
      </c>
    </row>
    <row r="105" spans="1:5" ht="12.75">
      <c r="A105" s="8">
        <v>21000000</v>
      </c>
      <c r="B105" s="8" t="s">
        <v>71</v>
      </c>
      <c r="C105" s="8">
        <v>150000</v>
      </c>
      <c r="D105" s="8">
        <v>166490.25</v>
      </c>
      <c r="E105" s="8">
        <f t="shared" si="2"/>
        <v>110.99349999999998</v>
      </c>
    </row>
    <row r="106" spans="1:5" ht="12.75">
      <c r="A106" s="8">
        <v>21110000</v>
      </c>
      <c r="B106" s="8" t="s">
        <v>333</v>
      </c>
      <c r="C106" s="8">
        <v>150000</v>
      </c>
      <c r="D106" s="8">
        <v>166490.25</v>
      </c>
      <c r="E106" s="8">
        <f t="shared" si="2"/>
        <v>110.99349999999998</v>
      </c>
    </row>
    <row r="107" spans="1:5" ht="12.75">
      <c r="A107" s="8">
        <v>24000000</v>
      </c>
      <c r="B107" s="8" t="s">
        <v>83</v>
      </c>
      <c r="C107" s="8">
        <v>0</v>
      </c>
      <c r="D107" s="8">
        <v>229017.74</v>
      </c>
      <c r="E107" s="8">
        <f t="shared" si="2"/>
        <v>0</v>
      </c>
    </row>
    <row r="108" spans="1:5" ht="12.75">
      <c r="A108" s="8">
        <v>24060000</v>
      </c>
      <c r="B108" s="8" t="s">
        <v>73</v>
      </c>
      <c r="C108" s="8">
        <v>0</v>
      </c>
      <c r="D108" s="8">
        <v>1372.32</v>
      </c>
      <c r="E108" s="8">
        <f t="shared" si="2"/>
        <v>0</v>
      </c>
    </row>
    <row r="109" spans="1:5" ht="12.75">
      <c r="A109" s="8">
        <v>24062100</v>
      </c>
      <c r="B109" s="8" t="s">
        <v>334</v>
      </c>
      <c r="C109" s="8">
        <v>0</v>
      </c>
      <c r="D109" s="8">
        <v>1372.32</v>
      </c>
      <c r="E109" s="8">
        <f t="shared" si="2"/>
        <v>0</v>
      </c>
    </row>
    <row r="110" spans="1:5" ht="12.75">
      <c r="A110" s="8">
        <v>24170000</v>
      </c>
      <c r="B110" s="8" t="s">
        <v>335</v>
      </c>
      <c r="C110" s="8">
        <v>0</v>
      </c>
      <c r="D110" s="8">
        <v>227645.42</v>
      </c>
      <c r="E110" s="8">
        <f t="shared" si="2"/>
        <v>0</v>
      </c>
    </row>
    <row r="111" spans="1:5" ht="12.75">
      <c r="A111" s="8">
        <v>25000000</v>
      </c>
      <c r="B111" s="8" t="s">
        <v>336</v>
      </c>
      <c r="C111" s="8">
        <v>3342580</v>
      </c>
      <c r="D111" s="8">
        <v>0</v>
      </c>
      <c r="E111" s="8">
        <f t="shared" si="2"/>
        <v>0</v>
      </c>
    </row>
    <row r="112" spans="1:5" ht="12.75">
      <c r="A112" s="8">
        <v>25010000</v>
      </c>
      <c r="B112" s="8" t="s">
        <v>337</v>
      </c>
      <c r="C112" s="8">
        <v>3342580</v>
      </c>
      <c r="D112" s="8">
        <v>0</v>
      </c>
      <c r="E112" s="8">
        <f t="shared" si="2"/>
        <v>0</v>
      </c>
    </row>
    <row r="113" spans="1:5" ht="12.75">
      <c r="A113" s="8">
        <v>25010100</v>
      </c>
      <c r="B113" s="8" t="s">
        <v>338</v>
      </c>
      <c r="C113" s="8">
        <v>2983729</v>
      </c>
      <c r="D113" s="8">
        <v>0</v>
      </c>
      <c r="E113" s="8">
        <f t="shared" si="2"/>
        <v>0</v>
      </c>
    </row>
    <row r="114" spans="1:5" ht="12.75">
      <c r="A114" s="8">
        <v>25010200</v>
      </c>
      <c r="B114" s="8" t="s">
        <v>339</v>
      </c>
      <c r="C114" s="8">
        <v>45531</v>
      </c>
      <c r="D114" s="8">
        <v>0</v>
      </c>
      <c r="E114" s="8">
        <f t="shared" si="2"/>
        <v>0</v>
      </c>
    </row>
    <row r="115" spans="1:5" ht="12.75">
      <c r="A115" s="8">
        <v>25010300</v>
      </c>
      <c r="B115" s="8" t="s">
        <v>340</v>
      </c>
      <c r="C115" s="8">
        <v>305253</v>
      </c>
      <c r="D115" s="8">
        <v>0</v>
      </c>
      <c r="E115" s="8">
        <f t="shared" si="2"/>
        <v>0</v>
      </c>
    </row>
    <row r="116" spans="1:5" ht="12.75">
      <c r="A116" s="8">
        <v>25010400</v>
      </c>
      <c r="B116" s="8" t="s">
        <v>341</v>
      </c>
      <c r="C116" s="8">
        <v>8067</v>
      </c>
      <c r="D116" s="8">
        <v>0</v>
      </c>
      <c r="E116" s="8">
        <f t="shared" si="2"/>
        <v>0</v>
      </c>
    </row>
    <row r="117" spans="1:5" ht="12.75">
      <c r="A117" s="8">
        <v>30000000</v>
      </c>
      <c r="B117" s="8" t="s">
        <v>342</v>
      </c>
      <c r="C117" s="8">
        <v>3038584</v>
      </c>
      <c r="D117" s="8">
        <v>3607084.24</v>
      </c>
      <c r="E117" s="8">
        <f t="shared" si="2"/>
        <v>118.70938042193337</v>
      </c>
    </row>
    <row r="118" spans="1:5" ht="12.75">
      <c r="A118" s="8">
        <v>31000000</v>
      </c>
      <c r="B118" s="8" t="s">
        <v>343</v>
      </c>
      <c r="C118" s="8">
        <v>788810</v>
      </c>
      <c r="D118" s="8">
        <v>853589.21</v>
      </c>
      <c r="E118" s="8">
        <f t="shared" si="2"/>
        <v>108.21227038196777</v>
      </c>
    </row>
    <row r="119" spans="1:5" ht="12.75">
      <c r="A119" s="8">
        <v>31030000</v>
      </c>
      <c r="B119" s="8" t="s">
        <v>344</v>
      </c>
      <c r="C119" s="8">
        <v>788810</v>
      </c>
      <c r="D119" s="8">
        <v>853589.21</v>
      </c>
      <c r="E119" s="8">
        <f t="shared" si="2"/>
        <v>108.21227038196777</v>
      </c>
    </row>
    <row r="120" spans="1:5" ht="12.75">
      <c r="A120" s="8">
        <v>33000000</v>
      </c>
      <c r="B120" s="8" t="s">
        <v>345</v>
      </c>
      <c r="C120" s="8">
        <v>2249774</v>
      </c>
      <c r="D120" s="8">
        <v>2753495.03</v>
      </c>
      <c r="E120" s="8">
        <f t="shared" si="2"/>
        <v>122.38985026940483</v>
      </c>
    </row>
    <row r="121" spans="1:5" ht="12.75">
      <c r="A121" s="8">
        <v>33010000</v>
      </c>
      <c r="B121" s="8" t="s">
        <v>346</v>
      </c>
      <c r="C121" s="8">
        <v>2249774</v>
      </c>
      <c r="D121" s="8">
        <v>2753495.03</v>
      </c>
      <c r="E121" s="8">
        <f t="shared" si="2"/>
        <v>122.38985026940483</v>
      </c>
    </row>
    <row r="122" spans="1:5" ht="12.75">
      <c r="A122" s="8">
        <v>33010100</v>
      </c>
      <c r="B122" s="8" t="s">
        <v>347</v>
      </c>
      <c r="C122" s="8">
        <v>2149774</v>
      </c>
      <c r="D122" s="8">
        <v>2567371.69</v>
      </c>
      <c r="E122" s="8">
        <f t="shared" si="2"/>
        <v>119.42519027581504</v>
      </c>
    </row>
    <row r="123" spans="1:5" ht="12.75">
      <c r="A123" s="8">
        <v>33010400</v>
      </c>
      <c r="B123" s="8" t="s">
        <v>348</v>
      </c>
      <c r="C123" s="8">
        <v>100000</v>
      </c>
      <c r="D123" s="8">
        <v>186123.34</v>
      </c>
      <c r="E123" s="8">
        <f t="shared" si="2"/>
        <v>186.12333999999998</v>
      </c>
    </row>
    <row r="124" spans="1:5" ht="12.75">
      <c r="A124" s="8">
        <v>40000000</v>
      </c>
      <c r="B124" s="8" t="s">
        <v>84</v>
      </c>
      <c r="C124" s="8">
        <v>11762899.6</v>
      </c>
      <c r="D124" s="8">
        <v>10826400.69</v>
      </c>
      <c r="E124" s="8">
        <f t="shared" si="2"/>
        <v>92.0385369097259</v>
      </c>
    </row>
    <row r="125" spans="1:5" ht="12.75">
      <c r="A125" s="8">
        <v>41000000</v>
      </c>
      <c r="B125" s="8" t="s">
        <v>85</v>
      </c>
      <c r="C125" s="8">
        <v>10803564.6</v>
      </c>
      <c r="D125" s="8">
        <v>10826400.69</v>
      </c>
      <c r="E125" s="8">
        <f t="shared" si="2"/>
        <v>100.2113755121157</v>
      </c>
    </row>
    <row r="126" spans="1:5" ht="12.75">
      <c r="A126" s="8">
        <v>41030000</v>
      </c>
      <c r="B126" s="8" t="s">
        <v>88</v>
      </c>
      <c r="C126" s="8">
        <v>10803564.6</v>
      </c>
      <c r="D126" s="8">
        <v>10826400.69</v>
      </c>
      <c r="E126" s="8">
        <f t="shared" si="2"/>
        <v>100.2113755121157</v>
      </c>
    </row>
    <row r="127" spans="1:5" ht="12.75">
      <c r="A127" s="8">
        <v>41035000</v>
      </c>
      <c r="B127" s="8" t="s">
        <v>96</v>
      </c>
      <c r="C127" s="8">
        <v>10803564.6</v>
      </c>
      <c r="D127" s="8">
        <v>10826400.69</v>
      </c>
      <c r="E127" s="8">
        <f t="shared" si="2"/>
        <v>100.2113755121157</v>
      </c>
    </row>
    <row r="128" spans="1:5" ht="12.75">
      <c r="A128" s="8">
        <v>42000000</v>
      </c>
      <c r="B128" s="8" t="s">
        <v>351</v>
      </c>
      <c r="C128" s="8">
        <v>959335</v>
      </c>
      <c r="D128" s="8">
        <v>0</v>
      </c>
      <c r="E128" s="8">
        <f t="shared" si="2"/>
        <v>0</v>
      </c>
    </row>
    <row r="129" spans="1:5" ht="12.75">
      <c r="A129" s="8">
        <v>42020000</v>
      </c>
      <c r="B129" s="8" t="s">
        <v>352</v>
      </c>
      <c r="C129" s="8">
        <v>959335</v>
      </c>
      <c r="D129" s="8">
        <v>0</v>
      </c>
      <c r="E129" s="8">
        <f t="shared" si="2"/>
        <v>0</v>
      </c>
    </row>
    <row r="130" spans="1:5" ht="12.75">
      <c r="A130" s="8">
        <v>50000000</v>
      </c>
      <c r="B130" s="8" t="s">
        <v>349</v>
      </c>
      <c r="C130" s="8">
        <v>471531</v>
      </c>
      <c r="D130" s="8">
        <v>529295.68</v>
      </c>
      <c r="E130" s="8">
        <f t="shared" si="2"/>
        <v>112.2504522502232</v>
      </c>
    </row>
    <row r="131" spans="1:5" ht="12.75">
      <c r="A131" s="8">
        <v>50110000</v>
      </c>
      <c r="B131" s="8" t="s">
        <v>350</v>
      </c>
      <c r="C131" s="8">
        <v>471531</v>
      </c>
      <c r="D131" s="8">
        <v>529295.68</v>
      </c>
      <c r="E131" s="8">
        <f t="shared" si="2"/>
        <v>112.2504522502232</v>
      </c>
    </row>
    <row r="132" spans="1:5" ht="12.75">
      <c r="A132" s="9" t="s">
        <v>98</v>
      </c>
      <c r="B132" s="9"/>
      <c r="C132" s="9">
        <v>7002695</v>
      </c>
      <c r="D132" s="9">
        <v>4498316.54</v>
      </c>
      <c r="E132" s="9">
        <f t="shared" si="2"/>
        <v>64.23693363769235</v>
      </c>
    </row>
    <row r="133" spans="1:5" ht="12.75">
      <c r="A133" s="9" t="s">
        <v>99</v>
      </c>
      <c r="B133" s="9"/>
      <c r="C133" s="9">
        <v>18765594.6</v>
      </c>
      <c r="D133" s="9">
        <v>15324717.23</v>
      </c>
      <c r="E133" s="9">
        <f t="shared" si="2"/>
        <v>81.66390437742909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329</v>
      </c>
    </row>
    <row r="2" spans="1:12" ht="18">
      <c r="A2" s="17" t="s">
        <v>355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0" customFormat="1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356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1" t="s">
        <v>109</v>
      </c>
      <c r="B6" s="12" t="s">
        <v>110</v>
      </c>
      <c r="C6" s="13">
        <v>16362621</v>
      </c>
      <c r="D6" s="13">
        <v>18544206</v>
      </c>
      <c r="E6" s="13">
        <v>18544206</v>
      </c>
      <c r="F6" s="13">
        <v>16296930.93</v>
      </c>
      <c r="G6" s="13">
        <v>0</v>
      </c>
      <c r="H6" s="13">
        <v>16055525.299999999</v>
      </c>
      <c r="I6" s="13">
        <v>241405.63</v>
      </c>
      <c r="J6" s="13">
        <v>203804.73</v>
      </c>
      <c r="K6" s="13">
        <f aca="true" t="shared" si="0" ref="K6:K69">E6-F6</f>
        <v>2247275.0700000003</v>
      </c>
      <c r="L6" s="13">
        <f aca="true" t="shared" si="1" ref="L6:L69">D6-F6</f>
        <v>2247275.0700000003</v>
      </c>
      <c r="M6" s="13">
        <f aca="true" t="shared" si="2" ref="M6:M69">IF(E6=0,0,(F6/E6)*100)</f>
        <v>87.88152445027842</v>
      </c>
      <c r="N6" s="13">
        <f aca="true" t="shared" si="3" ref="N6:N69">D6-H6</f>
        <v>2488680.700000001</v>
      </c>
      <c r="O6" s="13">
        <f aca="true" t="shared" si="4" ref="O6:O69">E6-H6</f>
        <v>2488680.700000001</v>
      </c>
      <c r="P6" s="13">
        <f aca="true" t="shared" si="5" ref="P6:P69">IF(E6=0,0,(H6/E6)*100)</f>
        <v>86.57973978503041</v>
      </c>
    </row>
    <row r="7" spans="1:16" ht="12.75">
      <c r="A7" s="4" t="s">
        <v>111</v>
      </c>
      <c r="B7" s="5" t="s">
        <v>112</v>
      </c>
      <c r="C7" s="6">
        <v>16362621</v>
      </c>
      <c r="D7" s="6">
        <v>18544206</v>
      </c>
      <c r="E7" s="6">
        <v>18544206</v>
      </c>
      <c r="F7" s="6">
        <v>16296930.93</v>
      </c>
      <c r="G7" s="6">
        <v>0</v>
      </c>
      <c r="H7" s="6">
        <v>16055525.299999999</v>
      </c>
      <c r="I7" s="6">
        <v>241405.63</v>
      </c>
      <c r="J7" s="6">
        <v>203804.73</v>
      </c>
      <c r="K7" s="6">
        <f t="shared" si="0"/>
        <v>2247275.0700000003</v>
      </c>
      <c r="L7" s="6">
        <f t="shared" si="1"/>
        <v>2247275.0700000003</v>
      </c>
      <c r="M7" s="6">
        <f t="shared" si="2"/>
        <v>87.88152445027842</v>
      </c>
      <c r="N7" s="6">
        <f t="shared" si="3"/>
        <v>2488680.700000001</v>
      </c>
      <c r="O7" s="6">
        <f t="shared" si="4"/>
        <v>2488680.700000001</v>
      </c>
      <c r="P7" s="6">
        <f t="shared" si="5"/>
        <v>86.57973978503041</v>
      </c>
    </row>
    <row r="8" spans="1:16" ht="25.5">
      <c r="A8" s="11" t="s">
        <v>113</v>
      </c>
      <c r="B8" s="12" t="s">
        <v>114</v>
      </c>
      <c r="C8" s="13">
        <v>650228</v>
      </c>
      <c r="D8" s="13">
        <v>664228</v>
      </c>
      <c r="E8" s="13">
        <v>664228</v>
      </c>
      <c r="F8" s="13">
        <v>612999.83</v>
      </c>
      <c r="G8" s="13">
        <v>0</v>
      </c>
      <c r="H8" s="13">
        <v>612999.83</v>
      </c>
      <c r="I8" s="13">
        <v>0</v>
      </c>
      <c r="J8" s="13">
        <v>0</v>
      </c>
      <c r="K8" s="13">
        <f t="shared" si="0"/>
        <v>51228.17000000004</v>
      </c>
      <c r="L8" s="13">
        <f t="shared" si="1"/>
        <v>51228.17000000004</v>
      </c>
      <c r="M8" s="13">
        <f t="shared" si="2"/>
        <v>92.28756240327117</v>
      </c>
      <c r="N8" s="13">
        <f t="shared" si="3"/>
        <v>51228.17000000004</v>
      </c>
      <c r="O8" s="13">
        <f t="shared" si="4"/>
        <v>51228.17000000004</v>
      </c>
      <c r="P8" s="13">
        <f t="shared" si="5"/>
        <v>92.28756240327117</v>
      </c>
    </row>
    <row r="9" spans="1:16" ht="12.75">
      <c r="A9" s="4" t="s">
        <v>115</v>
      </c>
      <c r="B9" s="5" t="s">
        <v>116</v>
      </c>
      <c r="C9" s="6">
        <v>650228</v>
      </c>
      <c r="D9" s="6">
        <v>664228</v>
      </c>
      <c r="E9" s="6">
        <v>664228</v>
      </c>
      <c r="F9" s="6">
        <v>612999.83</v>
      </c>
      <c r="G9" s="6">
        <v>0</v>
      </c>
      <c r="H9" s="6">
        <v>612999.83</v>
      </c>
      <c r="I9" s="6">
        <v>0</v>
      </c>
      <c r="J9" s="6">
        <v>0</v>
      </c>
      <c r="K9" s="6">
        <f t="shared" si="0"/>
        <v>51228.17000000004</v>
      </c>
      <c r="L9" s="6">
        <f t="shared" si="1"/>
        <v>51228.17000000004</v>
      </c>
      <c r="M9" s="6">
        <f t="shared" si="2"/>
        <v>92.28756240327117</v>
      </c>
      <c r="N9" s="6">
        <f t="shared" si="3"/>
        <v>51228.17000000004</v>
      </c>
      <c r="O9" s="6">
        <f t="shared" si="4"/>
        <v>51228.17000000004</v>
      </c>
      <c r="P9" s="6">
        <f t="shared" si="5"/>
        <v>92.28756240327117</v>
      </c>
    </row>
    <row r="10" spans="1:16" ht="12.75">
      <c r="A10" s="11" t="s">
        <v>117</v>
      </c>
      <c r="B10" s="12" t="s">
        <v>118</v>
      </c>
      <c r="C10" s="13">
        <v>100492009</v>
      </c>
      <c r="D10" s="13">
        <v>109575788</v>
      </c>
      <c r="E10" s="13">
        <v>109575788</v>
      </c>
      <c r="F10" s="13">
        <v>97292843.03000005</v>
      </c>
      <c r="G10" s="13">
        <v>8000</v>
      </c>
      <c r="H10" s="13">
        <v>96811554.66000003</v>
      </c>
      <c r="I10" s="13">
        <v>481288.37</v>
      </c>
      <c r="J10" s="13">
        <v>396381.96</v>
      </c>
      <c r="K10" s="13">
        <f t="shared" si="0"/>
        <v>12282944.969999954</v>
      </c>
      <c r="L10" s="13">
        <f t="shared" si="1"/>
        <v>12282944.969999954</v>
      </c>
      <c r="M10" s="13">
        <f t="shared" si="2"/>
        <v>88.79045709440852</v>
      </c>
      <c r="N10" s="13">
        <f t="shared" si="3"/>
        <v>12764233.339999974</v>
      </c>
      <c r="O10" s="13">
        <f t="shared" si="4"/>
        <v>12764233.339999974</v>
      </c>
      <c r="P10" s="13">
        <f t="shared" si="5"/>
        <v>88.35122833887357</v>
      </c>
    </row>
    <row r="11" spans="1:16" ht="12.75">
      <c r="A11" s="4" t="s">
        <v>119</v>
      </c>
      <c r="B11" s="5" t="s">
        <v>120</v>
      </c>
      <c r="C11" s="6">
        <v>16515300</v>
      </c>
      <c r="D11" s="6">
        <v>18955778</v>
      </c>
      <c r="E11" s="6">
        <v>18955778</v>
      </c>
      <c r="F11" s="6">
        <v>17318224.84</v>
      </c>
      <c r="G11" s="6">
        <v>0</v>
      </c>
      <c r="H11" s="6">
        <v>17103831.220000003</v>
      </c>
      <c r="I11" s="6">
        <v>214393.62</v>
      </c>
      <c r="J11" s="6">
        <v>186466.16</v>
      </c>
      <c r="K11" s="6">
        <f t="shared" si="0"/>
        <v>1637553.1600000001</v>
      </c>
      <c r="L11" s="6">
        <f t="shared" si="1"/>
        <v>1637553.1600000001</v>
      </c>
      <c r="M11" s="6">
        <f t="shared" si="2"/>
        <v>91.3611925609173</v>
      </c>
      <c r="N11" s="6">
        <f t="shared" si="3"/>
        <v>1851946.7799999975</v>
      </c>
      <c r="O11" s="6">
        <f t="shared" si="4"/>
        <v>1851946.7799999975</v>
      </c>
      <c r="P11" s="6">
        <f t="shared" si="5"/>
        <v>90.23017266819649</v>
      </c>
    </row>
    <row r="12" spans="1:16" ht="38.25">
      <c r="A12" s="4" t="s">
        <v>121</v>
      </c>
      <c r="B12" s="5" t="s">
        <v>122</v>
      </c>
      <c r="C12" s="6">
        <v>77835766</v>
      </c>
      <c r="D12" s="6">
        <v>83467236</v>
      </c>
      <c r="E12" s="6">
        <v>83467236</v>
      </c>
      <c r="F12" s="6">
        <v>73675605.65000002</v>
      </c>
      <c r="G12" s="6">
        <v>0</v>
      </c>
      <c r="H12" s="6">
        <v>73410449.76</v>
      </c>
      <c r="I12" s="6">
        <v>265155.89</v>
      </c>
      <c r="J12" s="6">
        <v>159236.94</v>
      </c>
      <c r="K12" s="6">
        <f t="shared" si="0"/>
        <v>9791630.34999998</v>
      </c>
      <c r="L12" s="6">
        <f t="shared" si="1"/>
        <v>9791630.34999998</v>
      </c>
      <c r="M12" s="6">
        <f t="shared" si="2"/>
        <v>88.26889349732393</v>
      </c>
      <c r="N12" s="6">
        <f t="shared" si="3"/>
        <v>10056786.239999995</v>
      </c>
      <c r="O12" s="6">
        <f t="shared" si="4"/>
        <v>10056786.239999995</v>
      </c>
      <c r="P12" s="6">
        <f t="shared" si="5"/>
        <v>87.95121688227464</v>
      </c>
    </row>
    <row r="13" spans="1:16" ht="12.75">
      <c r="A13" s="4" t="s">
        <v>123</v>
      </c>
      <c r="B13" s="5" t="s">
        <v>124</v>
      </c>
      <c r="C13" s="6">
        <v>1827580</v>
      </c>
      <c r="D13" s="6">
        <v>2003309</v>
      </c>
      <c r="E13" s="6">
        <v>2003309</v>
      </c>
      <c r="F13" s="6">
        <v>1751071.67</v>
      </c>
      <c r="G13" s="6">
        <v>0</v>
      </c>
      <c r="H13" s="6">
        <v>1751063.39</v>
      </c>
      <c r="I13" s="6">
        <v>8.28</v>
      </c>
      <c r="J13" s="6">
        <v>18910.2</v>
      </c>
      <c r="K13" s="6">
        <f t="shared" si="0"/>
        <v>252237.33000000007</v>
      </c>
      <c r="L13" s="6">
        <f t="shared" si="1"/>
        <v>252237.33000000007</v>
      </c>
      <c r="M13" s="6">
        <f t="shared" si="2"/>
        <v>87.40896536680063</v>
      </c>
      <c r="N13" s="6">
        <f t="shared" si="3"/>
        <v>252245.6100000001</v>
      </c>
      <c r="O13" s="6">
        <f t="shared" si="4"/>
        <v>252245.6100000001</v>
      </c>
      <c r="P13" s="6">
        <f t="shared" si="5"/>
        <v>87.40855205063222</v>
      </c>
    </row>
    <row r="14" spans="1:16" ht="25.5">
      <c r="A14" s="4" t="s">
        <v>125</v>
      </c>
      <c r="B14" s="5" t="s">
        <v>126</v>
      </c>
      <c r="C14" s="6">
        <v>1200000</v>
      </c>
      <c r="D14" s="6">
        <v>1368850</v>
      </c>
      <c r="E14" s="6">
        <v>1368850</v>
      </c>
      <c r="F14" s="6">
        <v>1218549.5</v>
      </c>
      <c r="G14" s="6">
        <v>0</v>
      </c>
      <c r="H14" s="6">
        <v>1217072.66</v>
      </c>
      <c r="I14" s="6">
        <v>1476.84</v>
      </c>
      <c r="J14" s="6">
        <v>1475.5</v>
      </c>
      <c r="K14" s="6">
        <f t="shared" si="0"/>
        <v>150300.5</v>
      </c>
      <c r="L14" s="6">
        <f t="shared" si="1"/>
        <v>150300.5</v>
      </c>
      <c r="M14" s="6">
        <f t="shared" si="2"/>
        <v>89.01994374840194</v>
      </c>
      <c r="N14" s="6">
        <f t="shared" si="3"/>
        <v>151777.34000000008</v>
      </c>
      <c r="O14" s="6">
        <f t="shared" si="4"/>
        <v>151777.34000000008</v>
      </c>
      <c r="P14" s="6">
        <f t="shared" si="5"/>
        <v>88.91205464440954</v>
      </c>
    </row>
    <row r="15" spans="1:16" ht="12.75">
      <c r="A15" s="4" t="s">
        <v>127</v>
      </c>
      <c r="B15" s="5" t="s">
        <v>128</v>
      </c>
      <c r="C15" s="6">
        <v>32243</v>
      </c>
      <c r="D15" s="6">
        <v>73243</v>
      </c>
      <c r="E15" s="6">
        <v>73243</v>
      </c>
      <c r="F15" s="6">
        <v>70925.09</v>
      </c>
      <c r="G15" s="6">
        <v>0</v>
      </c>
      <c r="H15" s="6">
        <v>70925.09</v>
      </c>
      <c r="I15" s="6">
        <v>0</v>
      </c>
      <c r="J15" s="6">
        <v>960</v>
      </c>
      <c r="K15" s="6">
        <f t="shared" si="0"/>
        <v>2317.9100000000035</v>
      </c>
      <c r="L15" s="6">
        <f t="shared" si="1"/>
        <v>2317.9100000000035</v>
      </c>
      <c r="M15" s="6">
        <f t="shared" si="2"/>
        <v>96.83531532023537</v>
      </c>
      <c r="N15" s="6">
        <f t="shared" si="3"/>
        <v>2317.9100000000035</v>
      </c>
      <c r="O15" s="6">
        <f t="shared" si="4"/>
        <v>2317.9100000000035</v>
      </c>
      <c r="P15" s="6">
        <f t="shared" si="5"/>
        <v>96.83531532023537</v>
      </c>
    </row>
    <row r="16" spans="1:16" ht="12.75">
      <c r="A16" s="4" t="s">
        <v>129</v>
      </c>
      <c r="B16" s="5" t="s">
        <v>130</v>
      </c>
      <c r="C16" s="6">
        <v>715400</v>
      </c>
      <c r="D16" s="6">
        <v>740300</v>
      </c>
      <c r="E16" s="6">
        <v>740300</v>
      </c>
      <c r="F16" s="6">
        <v>666521.58</v>
      </c>
      <c r="G16" s="6">
        <v>8000</v>
      </c>
      <c r="H16" s="6">
        <v>666267.84</v>
      </c>
      <c r="I16" s="6">
        <v>253.74</v>
      </c>
      <c r="J16" s="6">
        <v>253.74</v>
      </c>
      <c r="K16" s="6">
        <f t="shared" si="0"/>
        <v>73778.42000000004</v>
      </c>
      <c r="L16" s="6">
        <f t="shared" si="1"/>
        <v>73778.42000000004</v>
      </c>
      <c r="M16" s="6">
        <f t="shared" si="2"/>
        <v>90.03398352019451</v>
      </c>
      <c r="N16" s="6">
        <f t="shared" si="3"/>
        <v>74032.16000000003</v>
      </c>
      <c r="O16" s="6">
        <f t="shared" si="4"/>
        <v>74032.16000000003</v>
      </c>
      <c r="P16" s="6">
        <f t="shared" si="5"/>
        <v>89.9997082263947</v>
      </c>
    </row>
    <row r="17" spans="1:16" ht="25.5">
      <c r="A17" s="4" t="s">
        <v>131</v>
      </c>
      <c r="B17" s="5" t="s">
        <v>132</v>
      </c>
      <c r="C17" s="6">
        <v>1130000</v>
      </c>
      <c r="D17" s="6">
        <v>1147864</v>
      </c>
      <c r="E17" s="6">
        <v>1147864</v>
      </c>
      <c r="F17" s="6">
        <v>1009412.91</v>
      </c>
      <c r="G17" s="6">
        <v>0</v>
      </c>
      <c r="H17" s="6">
        <v>1009412.91</v>
      </c>
      <c r="I17" s="6">
        <v>0</v>
      </c>
      <c r="J17" s="6">
        <v>12704.41</v>
      </c>
      <c r="K17" s="6">
        <f t="shared" si="0"/>
        <v>138451.08999999997</v>
      </c>
      <c r="L17" s="6">
        <f t="shared" si="1"/>
        <v>138451.08999999997</v>
      </c>
      <c r="M17" s="6">
        <f t="shared" si="2"/>
        <v>87.93837161893744</v>
      </c>
      <c r="N17" s="6">
        <f t="shared" si="3"/>
        <v>138451.08999999997</v>
      </c>
      <c r="O17" s="6">
        <f t="shared" si="4"/>
        <v>138451.08999999997</v>
      </c>
      <c r="P17" s="6">
        <f t="shared" si="5"/>
        <v>87.93837161893744</v>
      </c>
    </row>
    <row r="18" spans="1:16" ht="25.5">
      <c r="A18" s="4" t="s">
        <v>133</v>
      </c>
      <c r="B18" s="5" t="s">
        <v>134</v>
      </c>
      <c r="C18" s="6">
        <v>449000</v>
      </c>
      <c r="D18" s="6">
        <v>459509</v>
      </c>
      <c r="E18" s="6">
        <v>459509</v>
      </c>
      <c r="F18" s="6">
        <v>392587.47</v>
      </c>
      <c r="G18" s="6">
        <v>0</v>
      </c>
      <c r="H18" s="6">
        <v>392587.47</v>
      </c>
      <c r="I18" s="6">
        <v>0</v>
      </c>
      <c r="J18" s="6">
        <v>4799.36</v>
      </c>
      <c r="K18" s="6">
        <f t="shared" si="0"/>
        <v>66921.53000000003</v>
      </c>
      <c r="L18" s="6">
        <f t="shared" si="1"/>
        <v>66921.53000000003</v>
      </c>
      <c r="M18" s="6">
        <f t="shared" si="2"/>
        <v>85.4362961334816</v>
      </c>
      <c r="N18" s="6">
        <f t="shared" si="3"/>
        <v>66921.53000000003</v>
      </c>
      <c r="O18" s="6">
        <f t="shared" si="4"/>
        <v>66921.53000000003</v>
      </c>
      <c r="P18" s="6">
        <f t="shared" si="5"/>
        <v>85.4362961334816</v>
      </c>
    </row>
    <row r="19" spans="1:16" ht="12.75">
      <c r="A19" s="4" t="s">
        <v>135</v>
      </c>
      <c r="B19" s="5" t="s">
        <v>136</v>
      </c>
      <c r="C19" s="6">
        <v>416000</v>
      </c>
      <c r="D19" s="6">
        <v>457581</v>
      </c>
      <c r="E19" s="6">
        <v>457581</v>
      </c>
      <c r="F19" s="6">
        <v>396065.38</v>
      </c>
      <c r="G19" s="6">
        <v>0</v>
      </c>
      <c r="H19" s="6">
        <v>396065.38</v>
      </c>
      <c r="I19" s="6">
        <v>0</v>
      </c>
      <c r="J19" s="6">
        <v>6777.45</v>
      </c>
      <c r="K19" s="6">
        <f t="shared" si="0"/>
        <v>61515.619999999995</v>
      </c>
      <c r="L19" s="6">
        <f t="shared" si="1"/>
        <v>61515.619999999995</v>
      </c>
      <c r="M19" s="6">
        <f t="shared" si="2"/>
        <v>86.55634302997721</v>
      </c>
      <c r="N19" s="6">
        <f t="shared" si="3"/>
        <v>61515.619999999995</v>
      </c>
      <c r="O19" s="6">
        <f t="shared" si="4"/>
        <v>61515.619999999995</v>
      </c>
      <c r="P19" s="6">
        <f t="shared" si="5"/>
        <v>86.55634302997721</v>
      </c>
    </row>
    <row r="20" spans="1:16" ht="12.75">
      <c r="A20" s="4" t="s">
        <v>137</v>
      </c>
      <c r="B20" s="5" t="s">
        <v>138</v>
      </c>
      <c r="C20" s="6">
        <v>370720</v>
      </c>
      <c r="D20" s="6">
        <v>902118</v>
      </c>
      <c r="E20" s="6">
        <v>902118</v>
      </c>
      <c r="F20" s="6">
        <v>793878.94</v>
      </c>
      <c r="G20" s="6">
        <v>0</v>
      </c>
      <c r="H20" s="6">
        <v>793878.94</v>
      </c>
      <c r="I20" s="6">
        <v>0</v>
      </c>
      <c r="J20" s="6">
        <v>4798.2</v>
      </c>
      <c r="K20" s="6">
        <f t="shared" si="0"/>
        <v>108239.06000000006</v>
      </c>
      <c r="L20" s="6">
        <f t="shared" si="1"/>
        <v>108239.06000000006</v>
      </c>
      <c r="M20" s="6">
        <f t="shared" si="2"/>
        <v>88.00167383867742</v>
      </c>
      <c r="N20" s="6">
        <f t="shared" si="3"/>
        <v>108239.06000000006</v>
      </c>
      <c r="O20" s="6">
        <f t="shared" si="4"/>
        <v>108239.06000000006</v>
      </c>
      <c r="P20" s="6">
        <f t="shared" si="5"/>
        <v>88.00167383867742</v>
      </c>
    </row>
    <row r="21" spans="1:16" ht="12.75">
      <c r="A21" s="11" t="s">
        <v>139</v>
      </c>
      <c r="B21" s="12" t="s">
        <v>140</v>
      </c>
      <c r="C21" s="13">
        <v>46493000</v>
      </c>
      <c r="D21" s="13">
        <v>43376467.379999995</v>
      </c>
      <c r="E21" s="13">
        <v>43376467.379999995</v>
      </c>
      <c r="F21" s="13">
        <v>40697368.70000002</v>
      </c>
      <c r="G21" s="13">
        <v>6000</v>
      </c>
      <c r="H21" s="13">
        <v>39079321.22</v>
      </c>
      <c r="I21" s="13">
        <v>1618047.48</v>
      </c>
      <c r="J21" s="13">
        <v>517096.06</v>
      </c>
      <c r="K21" s="13">
        <f t="shared" si="0"/>
        <v>2679098.6799999774</v>
      </c>
      <c r="L21" s="13">
        <f t="shared" si="1"/>
        <v>2679098.6799999774</v>
      </c>
      <c r="M21" s="13">
        <f t="shared" si="2"/>
        <v>93.82361256731743</v>
      </c>
      <c r="N21" s="13">
        <f t="shared" si="3"/>
        <v>4297146.159999996</v>
      </c>
      <c r="O21" s="13">
        <f t="shared" si="4"/>
        <v>4297146.159999996</v>
      </c>
      <c r="P21" s="13">
        <f t="shared" si="5"/>
        <v>90.09336993177706</v>
      </c>
    </row>
    <row r="22" spans="1:16" ht="12.75">
      <c r="A22" s="4" t="s">
        <v>141</v>
      </c>
      <c r="B22" s="5" t="s">
        <v>142</v>
      </c>
      <c r="C22" s="6">
        <v>30213400</v>
      </c>
      <c r="D22" s="6">
        <v>25699465.38</v>
      </c>
      <c r="E22" s="6">
        <v>25699465.38</v>
      </c>
      <c r="F22" s="6">
        <v>23377377.14</v>
      </c>
      <c r="G22" s="6">
        <v>0</v>
      </c>
      <c r="H22" s="6">
        <v>23075605.61</v>
      </c>
      <c r="I22" s="6">
        <v>301771.53</v>
      </c>
      <c r="J22" s="6">
        <v>407816.01</v>
      </c>
      <c r="K22" s="6">
        <f t="shared" si="0"/>
        <v>2322088.2399999984</v>
      </c>
      <c r="L22" s="6">
        <f t="shared" si="1"/>
        <v>2322088.2399999984</v>
      </c>
      <c r="M22" s="6">
        <f t="shared" si="2"/>
        <v>90.96444923789306</v>
      </c>
      <c r="N22" s="6">
        <f t="shared" si="3"/>
        <v>2623859.7699999996</v>
      </c>
      <c r="O22" s="6">
        <f t="shared" si="4"/>
        <v>2623859.7699999996</v>
      </c>
      <c r="P22" s="6">
        <f t="shared" si="5"/>
        <v>89.79021652317346</v>
      </c>
    </row>
    <row r="23" spans="1:16" ht="25.5">
      <c r="A23" s="4" t="s">
        <v>143</v>
      </c>
      <c r="B23" s="5" t="s">
        <v>144</v>
      </c>
      <c r="C23" s="6">
        <v>16279600</v>
      </c>
      <c r="D23" s="6">
        <v>17630800</v>
      </c>
      <c r="E23" s="6">
        <v>17630800</v>
      </c>
      <c r="F23" s="6">
        <v>17273789.559999995</v>
      </c>
      <c r="G23" s="6">
        <v>6000</v>
      </c>
      <c r="H23" s="6">
        <v>15957513.61</v>
      </c>
      <c r="I23" s="6">
        <v>1316275.95</v>
      </c>
      <c r="J23" s="6">
        <v>109280.05</v>
      </c>
      <c r="K23" s="6">
        <f t="shared" si="0"/>
        <v>357010.44000000507</v>
      </c>
      <c r="L23" s="6">
        <f t="shared" si="1"/>
        <v>357010.44000000507</v>
      </c>
      <c r="M23" s="6">
        <f t="shared" si="2"/>
        <v>97.9750752092928</v>
      </c>
      <c r="N23" s="6">
        <f t="shared" si="3"/>
        <v>1673286.3900000006</v>
      </c>
      <c r="O23" s="6">
        <f t="shared" si="4"/>
        <v>1673286.3900000006</v>
      </c>
      <c r="P23" s="6">
        <f t="shared" si="5"/>
        <v>90.50929969144906</v>
      </c>
    </row>
    <row r="24" spans="1:16" ht="12.75">
      <c r="A24" s="4" t="s">
        <v>145</v>
      </c>
      <c r="B24" s="5" t="s">
        <v>146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1" t="s">
        <v>147</v>
      </c>
      <c r="B25" s="12" t="s">
        <v>148</v>
      </c>
      <c r="C25" s="13">
        <v>113632995</v>
      </c>
      <c r="D25" s="13">
        <v>135346616</v>
      </c>
      <c r="E25" s="13">
        <v>135346616</v>
      </c>
      <c r="F25" s="13">
        <v>124559910.30999997</v>
      </c>
      <c r="G25" s="13">
        <v>161605.59</v>
      </c>
      <c r="H25" s="13">
        <v>124473742.52</v>
      </c>
      <c r="I25" s="13">
        <v>86167.79</v>
      </c>
      <c r="J25" s="13">
        <v>24327070.090000007</v>
      </c>
      <c r="K25" s="13">
        <f t="shared" si="0"/>
        <v>10786705.690000027</v>
      </c>
      <c r="L25" s="13">
        <f t="shared" si="1"/>
        <v>10786705.690000027</v>
      </c>
      <c r="M25" s="13">
        <f t="shared" si="2"/>
        <v>92.0303100226754</v>
      </c>
      <c r="N25" s="13">
        <f t="shared" si="3"/>
        <v>10872873.480000004</v>
      </c>
      <c r="O25" s="13">
        <f t="shared" si="4"/>
        <v>10872873.480000004</v>
      </c>
      <c r="P25" s="13">
        <f t="shared" si="5"/>
        <v>91.96664549041994</v>
      </c>
    </row>
    <row r="26" spans="1:16" ht="63.75">
      <c r="A26" s="4" t="s">
        <v>149</v>
      </c>
      <c r="B26" s="5" t="s">
        <v>150</v>
      </c>
      <c r="C26" s="6">
        <v>7377434</v>
      </c>
      <c r="D26" s="6">
        <v>7533781</v>
      </c>
      <c r="E26" s="6">
        <v>7533781</v>
      </c>
      <c r="F26" s="6">
        <v>6005178.63</v>
      </c>
      <c r="G26" s="6">
        <v>0</v>
      </c>
      <c r="H26" s="6">
        <v>6005178.63</v>
      </c>
      <c r="I26" s="6">
        <v>0</v>
      </c>
      <c r="J26" s="6">
        <v>1541833.66</v>
      </c>
      <c r="K26" s="6">
        <f t="shared" si="0"/>
        <v>1528602.37</v>
      </c>
      <c r="L26" s="6">
        <f t="shared" si="1"/>
        <v>1528602.37</v>
      </c>
      <c r="M26" s="6">
        <f t="shared" si="2"/>
        <v>79.71002382469041</v>
      </c>
      <c r="N26" s="6">
        <f t="shared" si="3"/>
        <v>1528602.37</v>
      </c>
      <c r="O26" s="6">
        <f t="shared" si="4"/>
        <v>1528602.37</v>
      </c>
      <c r="P26" s="6">
        <f t="shared" si="5"/>
        <v>79.71002382469041</v>
      </c>
    </row>
    <row r="27" spans="1:16" ht="63.75">
      <c r="A27" s="4" t="s">
        <v>151</v>
      </c>
      <c r="B27" s="5" t="s">
        <v>150</v>
      </c>
      <c r="C27" s="6">
        <v>172822</v>
      </c>
      <c r="D27" s="6">
        <v>186510</v>
      </c>
      <c r="E27" s="6">
        <v>186510</v>
      </c>
      <c r="F27" s="6">
        <v>186510</v>
      </c>
      <c r="G27" s="6">
        <v>0</v>
      </c>
      <c r="H27" s="6">
        <v>186509.17</v>
      </c>
      <c r="I27" s="6">
        <v>0.83</v>
      </c>
      <c r="J27" s="6">
        <v>2135.21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0.8299999999871943</v>
      </c>
      <c r="O27" s="6">
        <f t="shared" si="4"/>
        <v>0.8299999999871943</v>
      </c>
      <c r="P27" s="6">
        <f t="shared" si="5"/>
        <v>99.999554983647</v>
      </c>
    </row>
    <row r="28" spans="1:16" ht="76.5">
      <c r="A28" s="4" t="s">
        <v>152</v>
      </c>
      <c r="B28" s="5" t="s">
        <v>153</v>
      </c>
      <c r="C28" s="6">
        <v>20000</v>
      </c>
      <c r="D28" s="6">
        <v>35164</v>
      </c>
      <c r="E28" s="6">
        <v>35164</v>
      </c>
      <c r="F28" s="6">
        <v>35164</v>
      </c>
      <c r="G28" s="6">
        <v>0</v>
      </c>
      <c r="H28" s="6">
        <v>35164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100</v>
      </c>
      <c r="N28" s="6">
        <f t="shared" si="3"/>
        <v>0</v>
      </c>
      <c r="O28" s="6">
        <f t="shared" si="4"/>
        <v>0</v>
      </c>
      <c r="P28" s="6">
        <f t="shared" si="5"/>
        <v>100</v>
      </c>
    </row>
    <row r="29" spans="1:16" ht="76.5">
      <c r="A29" s="4" t="s">
        <v>154</v>
      </c>
      <c r="B29" s="5" t="s">
        <v>155</v>
      </c>
      <c r="C29" s="6">
        <v>1110330</v>
      </c>
      <c r="D29" s="6">
        <v>1220979</v>
      </c>
      <c r="E29" s="6">
        <v>1220979</v>
      </c>
      <c r="F29" s="6">
        <v>958935.94</v>
      </c>
      <c r="G29" s="6">
        <v>0</v>
      </c>
      <c r="H29" s="6">
        <v>958935.94</v>
      </c>
      <c r="I29" s="6">
        <v>0</v>
      </c>
      <c r="J29" s="6">
        <v>262043.56</v>
      </c>
      <c r="K29" s="6">
        <f t="shared" si="0"/>
        <v>262043.06000000006</v>
      </c>
      <c r="L29" s="6">
        <f t="shared" si="1"/>
        <v>262043.06000000006</v>
      </c>
      <c r="M29" s="6">
        <f t="shared" si="2"/>
        <v>78.53828280420875</v>
      </c>
      <c r="N29" s="6">
        <f t="shared" si="3"/>
        <v>262043.06000000006</v>
      </c>
      <c r="O29" s="6">
        <f t="shared" si="4"/>
        <v>262043.06000000006</v>
      </c>
      <c r="P29" s="6">
        <f t="shared" si="5"/>
        <v>78.53828280420875</v>
      </c>
    </row>
    <row r="30" spans="1:16" ht="76.5">
      <c r="A30" s="4" t="s">
        <v>156</v>
      </c>
      <c r="B30" s="5" t="s">
        <v>155</v>
      </c>
      <c r="C30" s="6">
        <v>16348</v>
      </c>
      <c r="D30" s="6">
        <v>17795</v>
      </c>
      <c r="E30" s="6">
        <v>17795</v>
      </c>
      <c r="F30" s="6">
        <v>17795</v>
      </c>
      <c r="G30" s="6">
        <v>0</v>
      </c>
      <c r="H30" s="6">
        <v>17794.26</v>
      </c>
      <c r="I30" s="6">
        <v>0.74</v>
      </c>
      <c r="J30" s="6">
        <v>0.78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0.7400000000016007</v>
      </c>
      <c r="O30" s="6">
        <f t="shared" si="4"/>
        <v>0.7400000000016007</v>
      </c>
      <c r="P30" s="6">
        <f t="shared" si="5"/>
        <v>99.99584152851924</v>
      </c>
    </row>
    <row r="31" spans="1:16" ht="63.75">
      <c r="A31" s="4" t="s">
        <v>157</v>
      </c>
      <c r="B31" s="5" t="s">
        <v>158</v>
      </c>
      <c r="C31" s="6">
        <v>441309</v>
      </c>
      <c r="D31" s="6">
        <v>444014</v>
      </c>
      <c r="E31" s="6">
        <v>444014</v>
      </c>
      <c r="F31" s="6">
        <v>354928.45</v>
      </c>
      <c r="G31" s="6">
        <v>0</v>
      </c>
      <c r="H31" s="6">
        <v>354928.45</v>
      </c>
      <c r="I31" s="6">
        <v>0</v>
      </c>
      <c r="J31" s="6">
        <v>89085.99</v>
      </c>
      <c r="K31" s="6">
        <f t="shared" si="0"/>
        <v>89085.54999999999</v>
      </c>
      <c r="L31" s="6">
        <f t="shared" si="1"/>
        <v>89085.54999999999</v>
      </c>
      <c r="M31" s="6">
        <f t="shared" si="2"/>
        <v>79.93631957550889</v>
      </c>
      <c r="N31" s="6">
        <f t="shared" si="3"/>
        <v>89085.54999999999</v>
      </c>
      <c r="O31" s="6">
        <f t="shared" si="4"/>
        <v>89085.54999999999</v>
      </c>
      <c r="P31" s="6">
        <f t="shared" si="5"/>
        <v>79.93631957550889</v>
      </c>
    </row>
    <row r="32" spans="1:16" ht="63.75">
      <c r="A32" s="4" t="s">
        <v>159</v>
      </c>
      <c r="B32" s="5" t="s">
        <v>160</v>
      </c>
      <c r="C32" s="6">
        <v>13085</v>
      </c>
      <c r="D32" s="6">
        <v>13976</v>
      </c>
      <c r="E32" s="6">
        <v>13976</v>
      </c>
      <c r="F32" s="6">
        <v>13976</v>
      </c>
      <c r="G32" s="6">
        <v>0</v>
      </c>
      <c r="H32" s="6">
        <v>13975.4</v>
      </c>
      <c r="I32" s="6">
        <v>0.6</v>
      </c>
      <c r="J32" s="6">
        <v>631.4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0.6000000000003638</v>
      </c>
      <c r="O32" s="6">
        <f t="shared" si="4"/>
        <v>0.6000000000003638</v>
      </c>
      <c r="P32" s="6">
        <f t="shared" si="5"/>
        <v>99.99570692615912</v>
      </c>
    </row>
    <row r="33" spans="1:16" ht="51">
      <c r="A33" s="4" t="s">
        <v>161</v>
      </c>
      <c r="B33" s="5" t="s">
        <v>162</v>
      </c>
      <c r="C33" s="6">
        <v>4000</v>
      </c>
      <c r="D33" s="6">
        <v>6000</v>
      </c>
      <c r="E33" s="6">
        <v>6000</v>
      </c>
      <c r="F33" s="6">
        <v>3997.1</v>
      </c>
      <c r="G33" s="6">
        <v>0</v>
      </c>
      <c r="H33" s="6">
        <v>3997.1</v>
      </c>
      <c r="I33" s="6">
        <v>0</v>
      </c>
      <c r="J33" s="6">
        <v>1289.71</v>
      </c>
      <c r="K33" s="6">
        <f t="shared" si="0"/>
        <v>2002.9</v>
      </c>
      <c r="L33" s="6">
        <f t="shared" si="1"/>
        <v>2002.9</v>
      </c>
      <c r="M33" s="6">
        <f t="shared" si="2"/>
        <v>66.61833333333334</v>
      </c>
      <c r="N33" s="6">
        <f t="shared" si="3"/>
        <v>2002.9</v>
      </c>
      <c r="O33" s="6">
        <f t="shared" si="4"/>
        <v>2002.9</v>
      </c>
      <c r="P33" s="6">
        <f t="shared" si="5"/>
        <v>66.61833333333334</v>
      </c>
    </row>
    <row r="34" spans="1:16" ht="63.75">
      <c r="A34" s="4" t="s">
        <v>163</v>
      </c>
      <c r="B34" s="5" t="s">
        <v>164</v>
      </c>
      <c r="C34" s="6">
        <v>1758319</v>
      </c>
      <c r="D34" s="6">
        <v>1561839</v>
      </c>
      <c r="E34" s="6">
        <v>1561839</v>
      </c>
      <c r="F34" s="6">
        <v>1005712.42</v>
      </c>
      <c r="G34" s="6">
        <v>0</v>
      </c>
      <c r="H34" s="6">
        <v>1005565.2</v>
      </c>
      <c r="I34" s="6">
        <v>147.22</v>
      </c>
      <c r="J34" s="6">
        <v>556274.76</v>
      </c>
      <c r="K34" s="6">
        <f t="shared" si="0"/>
        <v>556126.58</v>
      </c>
      <c r="L34" s="6">
        <f t="shared" si="1"/>
        <v>556126.58</v>
      </c>
      <c r="M34" s="6">
        <f t="shared" si="2"/>
        <v>64.39283562518287</v>
      </c>
      <c r="N34" s="6">
        <f t="shared" si="3"/>
        <v>556273.8</v>
      </c>
      <c r="O34" s="6">
        <f t="shared" si="4"/>
        <v>556273.8</v>
      </c>
      <c r="P34" s="6">
        <f t="shared" si="5"/>
        <v>64.38340955757924</v>
      </c>
    </row>
    <row r="35" spans="1:16" ht="63.75">
      <c r="A35" s="4" t="s">
        <v>165</v>
      </c>
      <c r="B35" s="5" t="s">
        <v>164</v>
      </c>
      <c r="C35" s="6">
        <v>18981</v>
      </c>
      <c r="D35" s="6">
        <v>21515</v>
      </c>
      <c r="E35" s="6">
        <v>21515</v>
      </c>
      <c r="F35" s="6">
        <v>21515</v>
      </c>
      <c r="G35" s="6">
        <v>0</v>
      </c>
      <c r="H35" s="6">
        <v>21514.73</v>
      </c>
      <c r="I35" s="6">
        <v>0.27</v>
      </c>
      <c r="J35" s="6">
        <v>0.65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0.27000000000043656</v>
      </c>
      <c r="O35" s="6">
        <f t="shared" si="4"/>
        <v>0.27000000000043656</v>
      </c>
      <c r="P35" s="6">
        <f t="shared" si="5"/>
        <v>99.99874506158494</v>
      </c>
    </row>
    <row r="36" spans="1:16" ht="25.5">
      <c r="A36" s="4" t="s">
        <v>166</v>
      </c>
      <c r="B36" s="5" t="s">
        <v>167</v>
      </c>
      <c r="C36" s="6">
        <v>61120</v>
      </c>
      <c r="D36" s="6">
        <v>61120</v>
      </c>
      <c r="E36" s="6">
        <v>61120</v>
      </c>
      <c r="F36" s="6">
        <v>51270</v>
      </c>
      <c r="G36" s="6">
        <v>0</v>
      </c>
      <c r="H36" s="6">
        <v>51270</v>
      </c>
      <c r="I36" s="6">
        <v>0</v>
      </c>
      <c r="J36" s="6">
        <v>3462.77</v>
      </c>
      <c r="K36" s="6">
        <f t="shared" si="0"/>
        <v>9850</v>
      </c>
      <c r="L36" s="6">
        <f t="shared" si="1"/>
        <v>9850</v>
      </c>
      <c r="M36" s="6">
        <f t="shared" si="2"/>
        <v>83.88416230366492</v>
      </c>
      <c r="N36" s="6">
        <f t="shared" si="3"/>
        <v>9850</v>
      </c>
      <c r="O36" s="6">
        <f t="shared" si="4"/>
        <v>9850</v>
      </c>
      <c r="P36" s="6">
        <f t="shared" si="5"/>
        <v>83.88416230366492</v>
      </c>
    </row>
    <row r="37" spans="1:16" ht="12.75">
      <c r="A37" s="4" t="s">
        <v>168</v>
      </c>
      <c r="B37" s="5" t="s">
        <v>169</v>
      </c>
      <c r="C37" s="6">
        <v>200000</v>
      </c>
      <c r="D37" s="6">
        <v>222866</v>
      </c>
      <c r="E37" s="6">
        <v>222866</v>
      </c>
      <c r="F37" s="6">
        <v>194083</v>
      </c>
      <c r="G37" s="6">
        <v>0</v>
      </c>
      <c r="H37" s="6">
        <v>194083</v>
      </c>
      <c r="I37" s="6">
        <v>0</v>
      </c>
      <c r="J37" s="6">
        <v>28782.66</v>
      </c>
      <c r="K37" s="6">
        <f t="shared" si="0"/>
        <v>28783</v>
      </c>
      <c r="L37" s="6">
        <f t="shared" si="1"/>
        <v>28783</v>
      </c>
      <c r="M37" s="6">
        <f t="shared" si="2"/>
        <v>87.08506456794666</v>
      </c>
      <c r="N37" s="6">
        <f t="shared" si="3"/>
        <v>28783</v>
      </c>
      <c r="O37" s="6">
        <f t="shared" si="4"/>
        <v>28783</v>
      </c>
      <c r="P37" s="6">
        <f t="shared" si="5"/>
        <v>87.08506456794666</v>
      </c>
    </row>
    <row r="38" spans="1:16" ht="76.5">
      <c r="A38" s="4" t="s">
        <v>170</v>
      </c>
      <c r="B38" s="5" t="s">
        <v>171</v>
      </c>
      <c r="C38" s="6">
        <v>1034559</v>
      </c>
      <c r="D38" s="6">
        <v>1334215</v>
      </c>
      <c r="E38" s="6">
        <v>1334215</v>
      </c>
      <c r="F38" s="6">
        <v>1139348.55</v>
      </c>
      <c r="G38" s="6">
        <v>0</v>
      </c>
      <c r="H38" s="6">
        <v>1139348.55</v>
      </c>
      <c r="I38" s="6">
        <v>0</v>
      </c>
      <c r="J38" s="6">
        <v>203636.28</v>
      </c>
      <c r="K38" s="6">
        <f t="shared" si="0"/>
        <v>194866.44999999995</v>
      </c>
      <c r="L38" s="6">
        <f t="shared" si="1"/>
        <v>194866.44999999995</v>
      </c>
      <c r="M38" s="6">
        <f t="shared" si="2"/>
        <v>85.39467402180308</v>
      </c>
      <c r="N38" s="6">
        <f t="shared" si="3"/>
        <v>194866.44999999995</v>
      </c>
      <c r="O38" s="6">
        <f t="shared" si="4"/>
        <v>194866.44999999995</v>
      </c>
      <c r="P38" s="6">
        <f t="shared" si="5"/>
        <v>85.39467402180308</v>
      </c>
    </row>
    <row r="39" spans="1:16" ht="76.5">
      <c r="A39" s="4" t="s">
        <v>172</v>
      </c>
      <c r="B39" s="5" t="s">
        <v>171</v>
      </c>
      <c r="C39" s="6">
        <v>64492</v>
      </c>
      <c r="D39" s="6">
        <v>74742</v>
      </c>
      <c r="E39" s="6">
        <v>74742</v>
      </c>
      <c r="F39" s="6">
        <v>74742</v>
      </c>
      <c r="G39" s="6">
        <v>0</v>
      </c>
      <c r="H39" s="6">
        <v>74741.23</v>
      </c>
      <c r="I39" s="6">
        <v>0.77</v>
      </c>
      <c r="J39" s="6">
        <v>0.13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0.7700000000040745</v>
      </c>
      <c r="O39" s="6">
        <f t="shared" si="4"/>
        <v>0.7700000000040745</v>
      </c>
      <c r="P39" s="6">
        <f t="shared" si="5"/>
        <v>99.9989697894089</v>
      </c>
    </row>
    <row r="40" spans="1:16" ht="12.75">
      <c r="A40" s="4" t="s">
        <v>173</v>
      </c>
      <c r="B40" s="5" t="s">
        <v>174</v>
      </c>
      <c r="C40" s="6">
        <v>780344</v>
      </c>
      <c r="D40" s="6">
        <v>729044</v>
      </c>
      <c r="E40" s="6">
        <v>729044</v>
      </c>
      <c r="F40" s="6">
        <v>697126</v>
      </c>
      <c r="G40" s="6">
        <v>0</v>
      </c>
      <c r="H40" s="6">
        <v>697126</v>
      </c>
      <c r="I40" s="6">
        <v>0</v>
      </c>
      <c r="J40" s="6">
        <v>2390.37</v>
      </c>
      <c r="K40" s="6">
        <f t="shared" si="0"/>
        <v>31918</v>
      </c>
      <c r="L40" s="6">
        <f t="shared" si="1"/>
        <v>31918</v>
      </c>
      <c r="M40" s="6">
        <f t="shared" si="2"/>
        <v>95.62193777055981</v>
      </c>
      <c r="N40" s="6">
        <f t="shared" si="3"/>
        <v>31918</v>
      </c>
      <c r="O40" s="6">
        <f t="shared" si="4"/>
        <v>31918</v>
      </c>
      <c r="P40" s="6">
        <f t="shared" si="5"/>
        <v>95.62193777055981</v>
      </c>
    </row>
    <row r="41" spans="1:16" ht="12.75">
      <c r="A41" s="4" t="s">
        <v>175</v>
      </c>
      <c r="B41" s="5" t="s">
        <v>176</v>
      </c>
      <c r="C41" s="6">
        <v>793338</v>
      </c>
      <c r="D41" s="6">
        <v>742338</v>
      </c>
      <c r="E41" s="6">
        <v>742338</v>
      </c>
      <c r="F41" s="6">
        <v>715883</v>
      </c>
      <c r="G41" s="6">
        <v>0</v>
      </c>
      <c r="H41" s="6">
        <v>711300.44</v>
      </c>
      <c r="I41" s="6">
        <v>4582.56</v>
      </c>
      <c r="J41" s="6">
        <v>3.52</v>
      </c>
      <c r="K41" s="6">
        <f t="shared" si="0"/>
        <v>26455</v>
      </c>
      <c r="L41" s="6">
        <f t="shared" si="1"/>
        <v>26455</v>
      </c>
      <c r="M41" s="6">
        <f t="shared" si="2"/>
        <v>96.43625949365384</v>
      </c>
      <c r="N41" s="6">
        <f t="shared" si="3"/>
        <v>31037.560000000056</v>
      </c>
      <c r="O41" s="6">
        <f t="shared" si="4"/>
        <v>31037.560000000056</v>
      </c>
      <c r="P41" s="6">
        <f t="shared" si="5"/>
        <v>95.81894500887735</v>
      </c>
    </row>
    <row r="42" spans="1:16" ht="12.75">
      <c r="A42" s="4" t="s">
        <v>177</v>
      </c>
      <c r="B42" s="5" t="s">
        <v>178</v>
      </c>
      <c r="C42" s="6">
        <v>49412754</v>
      </c>
      <c r="D42" s="6">
        <v>49263289</v>
      </c>
      <c r="E42" s="6">
        <v>49263289</v>
      </c>
      <c r="F42" s="6">
        <v>48866936</v>
      </c>
      <c r="G42" s="6">
        <v>0</v>
      </c>
      <c r="H42" s="6">
        <v>48866936</v>
      </c>
      <c r="I42" s="6">
        <v>0</v>
      </c>
      <c r="J42" s="6">
        <v>56664.09</v>
      </c>
      <c r="K42" s="6">
        <f t="shared" si="0"/>
        <v>396353</v>
      </c>
      <c r="L42" s="6">
        <f t="shared" si="1"/>
        <v>396353</v>
      </c>
      <c r="M42" s="6">
        <f t="shared" si="2"/>
        <v>99.19543942752178</v>
      </c>
      <c r="N42" s="6">
        <f t="shared" si="3"/>
        <v>396353</v>
      </c>
      <c r="O42" s="6">
        <f t="shared" si="4"/>
        <v>396353</v>
      </c>
      <c r="P42" s="6">
        <f t="shared" si="5"/>
        <v>99.19543942752178</v>
      </c>
    </row>
    <row r="43" spans="1:16" ht="25.5">
      <c r="A43" s="4" t="s">
        <v>179</v>
      </c>
      <c r="B43" s="5" t="s">
        <v>180</v>
      </c>
      <c r="C43" s="6">
        <v>2327978</v>
      </c>
      <c r="D43" s="6">
        <v>2354978</v>
      </c>
      <c r="E43" s="6">
        <v>2354978</v>
      </c>
      <c r="F43" s="6">
        <v>2335131</v>
      </c>
      <c r="G43" s="6">
        <v>0</v>
      </c>
      <c r="H43" s="6">
        <v>2335131</v>
      </c>
      <c r="I43" s="6">
        <v>0</v>
      </c>
      <c r="J43" s="6">
        <v>13265.14</v>
      </c>
      <c r="K43" s="6">
        <f t="shared" si="0"/>
        <v>19847</v>
      </c>
      <c r="L43" s="6">
        <f t="shared" si="1"/>
        <v>19847</v>
      </c>
      <c r="M43" s="6">
        <f t="shared" si="2"/>
        <v>99.15723204208277</v>
      </c>
      <c r="N43" s="6">
        <f t="shared" si="3"/>
        <v>19847</v>
      </c>
      <c r="O43" s="6">
        <f t="shared" si="4"/>
        <v>19847</v>
      </c>
      <c r="P43" s="6">
        <f t="shared" si="5"/>
        <v>99.15723204208277</v>
      </c>
    </row>
    <row r="44" spans="1:16" ht="12.75">
      <c r="A44" s="4" t="s">
        <v>181</v>
      </c>
      <c r="B44" s="5" t="s">
        <v>182</v>
      </c>
      <c r="C44" s="6">
        <v>5728509</v>
      </c>
      <c r="D44" s="6">
        <v>5979309</v>
      </c>
      <c r="E44" s="6">
        <v>5979309</v>
      </c>
      <c r="F44" s="6">
        <v>5947162</v>
      </c>
      <c r="G44" s="6">
        <v>0</v>
      </c>
      <c r="H44" s="6">
        <v>5947162</v>
      </c>
      <c r="I44" s="6">
        <v>0</v>
      </c>
      <c r="J44" s="6">
        <v>71.59</v>
      </c>
      <c r="K44" s="6">
        <f t="shared" si="0"/>
        <v>32147</v>
      </c>
      <c r="L44" s="6">
        <f t="shared" si="1"/>
        <v>32147</v>
      </c>
      <c r="M44" s="6">
        <f t="shared" si="2"/>
        <v>99.46236262417614</v>
      </c>
      <c r="N44" s="6">
        <f t="shared" si="3"/>
        <v>32147</v>
      </c>
      <c r="O44" s="6">
        <f t="shared" si="4"/>
        <v>32147</v>
      </c>
      <c r="P44" s="6">
        <f t="shared" si="5"/>
        <v>99.46236262417614</v>
      </c>
    </row>
    <row r="45" spans="1:16" ht="12.75">
      <c r="A45" s="4" t="s">
        <v>183</v>
      </c>
      <c r="B45" s="5" t="s">
        <v>184</v>
      </c>
      <c r="C45" s="6">
        <v>943665</v>
      </c>
      <c r="D45" s="6">
        <v>942465</v>
      </c>
      <c r="E45" s="6">
        <v>942465</v>
      </c>
      <c r="F45" s="6">
        <v>896227</v>
      </c>
      <c r="G45" s="6">
        <v>0</v>
      </c>
      <c r="H45" s="6">
        <v>896227</v>
      </c>
      <c r="I45" s="6">
        <v>0</v>
      </c>
      <c r="J45" s="6">
        <v>5489.13</v>
      </c>
      <c r="K45" s="6">
        <f t="shared" si="0"/>
        <v>46238</v>
      </c>
      <c r="L45" s="6">
        <f t="shared" si="1"/>
        <v>46238</v>
      </c>
      <c r="M45" s="6">
        <f t="shared" si="2"/>
        <v>95.09392921753063</v>
      </c>
      <c r="N45" s="6">
        <f t="shared" si="3"/>
        <v>46238</v>
      </c>
      <c r="O45" s="6">
        <f t="shared" si="4"/>
        <v>46238</v>
      </c>
      <c r="P45" s="6">
        <f t="shared" si="5"/>
        <v>95.09392921753063</v>
      </c>
    </row>
    <row r="46" spans="1:16" ht="12.75">
      <c r="A46" s="4" t="s">
        <v>185</v>
      </c>
      <c r="B46" s="5" t="s">
        <v>186</v>
      </c>
      <c r="C46" s="6">
        <v>37700</v>
      </c>
      <c r="D46" s="6">
        <v>39975</v>
      </c>
      <c r="E46" s="6">
        <v>39975</v>
      </c>
      <c r="F46" s="6">
        <v>38910</v>
      </c>
      <c r="G46" s="6">
        <v>0</v>
      </c>
      <c r="H46" s="6">
        <v>38910</v>
      </c>
      <c r="I46" s="6">
        <v>0</v>
      </c>
      <c r="J46" s="6">
        <v>0</v>
      </c>
      <c r="K46" s="6">
        <f t="shared" si="0"/>
        <v>1065</v>
      </c>
      <c r="L46" s="6">
        <f t="shared" si="1"/>
        <v>1065</v>
      </c>
      <c r="M46" s="6">
        <f t="shared" si="2"/>
        <v>97.3358348968105</v>
      </c>
      <c r="N46" s="6">
        <f t="shared" si="3"/>
        <v>1065</v>
      </c>
      <c r="O46" s="6">
        <f t="shared" si="4"/>
        <v>1065</v>
      </c>
      <c r="P46" s="6">
        <f t="shared" si="5"/>
        <v>97.3358348968105</v>
      </c>
    </row>
    <row r="47" spans="1:16" ht="25.5">
      <c r="A47" s="4" t="s">
        <v>187</v>
      </c>
      <c r="B47" s="5" t="s">
        <v>188</v>
      </c>
      <c r="C47" s="6">
        <v>15798321</v>
      </c>
      <c r="D47" s="6">
        <v>17986711</v>
      </c>
      <c r="E47" s="6">
        <v>17986711</v>
      </c>
      <c r="F47" s="6">
        <v>17089243</v>
      </c>
      <c r="G47" s="6">
        <v>0</v>
      </c>
      <c r="H47" s="6">
        <v>17089243</v>
      </c>
      <c r="I47" s="6">
        <v>0</v>
      </c>
      <c r="J47" s="6">
        <v>3097.62</v>
      </c>
      <c r="K47" s="6">
        <f t="shared" si="0"/>
        <v>897468</v>
      </c>
      <c r="L47" s="6">
        <f t="shared" si="1"/>
        <v>897468</v>
      </c>
      <c r="M47" s="6">
        <f t="shared" si="2"/>
        <v>95.01038294327407</v>
      </c>
      <c r="N47" s="6">
        <f t="shared" si="3"/>
        <v>897468</v>
      </c>
      <c r="O47" s="6">
        <f t="shared" si="4"/>
        <v>897468</v>
      </c>
      <c r="P47" s="6">
        <f t="shared" si="5"/>
        <v>95.01038294327407</v>
      </c>
    </row>
    <row r="48" spans="1:16" ht="25.5">
      <c r="A48" s="4" t="s">
        <v>189</v>
      </c>
      <c r="B48" s="5" t="s">
        <v>190</v>
      </c>
      <c r="C48" s="6">
        <v>4134649</v>
      </c>
      <c r="D48" s="6">
        <v>20818075</v>
      </c>
      <c r="E48" s="6">
        <v>20818075</v>
      </c>
      <c r="F48" s="6">
        <v>14817300.1</v>
      </c>
      <c r="G48" s="6">
        <v>0</v>
      </c>
      <c r="H48" s="6">
        <v>14817300.1</v>
      </c>
      <c r="I48" s="6">
        <v>0</v>
      </c>
      <c r="J48" s="6">
        <v>20699697.41</v>
      </c>
      <c r="K48" s="6">
        <f t="shared" si="0"/>
        <v>6000774.9</v>
      </c>
      <c r="L48" s="6">
        <f t="shared" si="1"/>
        <v>6000774.9</v>
      </c>
      <c r="M48" s="6">
        <f t="shared" si="2"/>
        <v>71.17516917390296</v>
      </c>
      <c r="N48" s="6">
        <f t="shared" si="3"/>
        <v>6000774.9</v>
      </c>
      <c r="O48" s="6">
        <f t="shared" si="4"/>
        <v>6000774.9</v>
      </c>
      <c r="P48" s="6">
        <f t="shared" si="5"/>
        <v>71.17516917390296</v>
      </c>
    </row>
    <row r="49" spans="1:16" ht="38.25">
      <c r="A49" s="4" t="s">
        <v>191</v>
      </c>
      <c r="B49" s="5" t="s">
        <v>192</v>
      </c>
      <c r="C49" s="6">
        <v>427872</v>
      </c>
      <c r="D49" s="6">
        <v>701360</v>
      </c>
      <c r="E49" s="6">
        <v>701360</v>
      </c>
      <c r="F49" s="6">
        <v>701358</v>
      </c>
      <c r="G49" s="6">
        <v>0</v>
      </c>
      <c r="H49" s="6">
        <v>701358</v>
      </c>
      <c r="I49" s="6">
        <v>0</v>
      </c>
      <c r="J49" s="6">
        <v>791050.13</v>
      </c>
      <c r="K49" s="6">
        <f t="shared" si="0"/>
        <v>2</v>
      </c>
      <c r="L49" s="6">
        <f t="shared" si="1"/>
        <v>2</v>
      </c>
      <c r="M49" s="6">
        <f t="shared" si="2"/>
        <v>99.99971483973994</v>
      </c>
      <c r="N49" s="6">
        <f t="shared" si="3"/>
        <v>2</v>
      </c>
      <c r="O49" s="6">
        <f t="shared" si="4"/>
        <v>2</v>
      </c>
      <c r="P49" s="6">
        <f t="shared" si="5"/>
        <v>99.99971483973994</v>
      </c>
    </row>
    <row r="50" spans="1:16" ht="38.25">
      <c r="A50" s="4" t="s">
        <v>193</v>
      </c>
      <c r="B50" s="5" t="s">
        <v>194</v>
      </c>
      <c r="C50" s="6">
        <v>63700</v>
      </c>
      <c r="D50" s="6">
        <v>22683</v>
      </c>
      <c r="E50" s="6">
        <v>22683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0.00999999999839929</v>
      </c>
      <c r="L50" s="6">
        <f t="shared" si="1"/>
        <v>0.00999999999839929</v>
      </c>
      <c r="M50" s="6">
        <f t="shared" si="2"/>
        <v>99.99995591412072</v>
      </c>
      <c r="N50" s="6">
        <f t="shared" si="3"/>
        <v>0.00999999999839929</v>
      </c>
      <c r="O50" s="6">
        <f t="shared" si="4"/>
        <v>0.00999999999839929</v>
      </c>
      <c r="P50" s="6">
        <f t="shared" si="5"/>
        <v>99.99995591412072</v>
      </c>
    </row>
    <row r="51" spans="1:16" ht="12.75">
      <c r="A51" s="4" t="s">
        <v>195</v>
      </c>
      <c r="B51" s="5" t="s">
        <v>196</v>
      </c>
      <c r="C51" s="6">
        <v>1011866</v>
      </c>
      <c r="D51" s="6">
        <v>1665881</v>
      </c>
      <c r="E51" s="6">
        <v>1665881</v>
      </c>
      <c r="F51" s="6">
        <v>1556915.12</v>
      </c>
      <c r="G51" s="6">
        <v>0</v>
      </c>
      <c r="H51" s="6">
        <v>1538853.52</v>
      </c>
      <c r="I51" s="6">
        <v>18061.6</v>
      </c>
      <c r="J51" s="6">
        <v>18061.6</v>
      </c>
      <c r="K51" s="6">
        <f t="shared" si="0"/>
        <v>108965.87999999989</v>
      </c>
      <c r="L51" s="6">
        <f t="shared" si="1"/>
        <v>108965.87999999989</v>
      </c>
      <c r="M51" s="6">
        <f t="shared" si="2"/>
        <v>93.45896375551436</v>
      </c>
      <c r="N51" s="6">
        <f t="shared" si="3"/>
        <v>127027.47999999998</v>
      </c>
      <c r="O51" s="6">
        <f t="shared" si="4"/>
        <v>127027.47999999998</v>
      </c>
      <c r="P51" s="6">
        <f t="shared" si="5"/>
        <v>92.37475666028966</v>
      </c>
    </row>
    <row r="52" spans="1:16" ht="25.5">
      <c r="A52" s="4" t="s">
        <v>197</v>
      </c>
      <c r="B52" s="5" t="s">
        <v>198</v>
      </c>
      <c r="C52" s="6">
        <v>2526842</v>
      </c>
      <c r="D52" s="6">
        <v>2926842</v>
      </c>
      <c r="E52" s="6">
        <v>2926842</v>
      </c>
      <c r="F52" s="6">
        <v>2662804</v>
      </c>
      <c r="G52" s="6">
        <v>0</v>
      </c>
      <c r="H52" s="6">
        <v>2662804</v>
      </c>
      <c r="I52" s="6">
        <v>0</v>
      </c>
      <c r="J52" s="6">
        <v>5853.44</v>
      </c>
      <c r="K52" s="6">
        <f t="shared" si="0"/>
        <v>264038</v>
      </c>
      <c r="L52" s="6">
        <f t="shared" si="1"/>
        <v>264038</v>
      </c>
      <c r="M52" s="6">
        <f t="shared" si="2"/>
        <v>90.97874090914371</v>
      </c>
      <c r="N52" s="6">
        <f t="shared" si="3"/>
        <v>264038</v>
      </c>
      <c r="O52" s="6">
        <f t="shared" si="4"/>
        <v>264038</v>
      </c>
      <c r="P52" s="6">
        <f t="shared" si="5"/>
        <v>90.97874090914371</v>
      </c>
    </row>
    <row r="53" spans="1:16" ht="25.5">
      <c r="A53" s="4" t="s">
        <v>199</v>
      </c>
      <c r="B53" s="5" t="s">
        <v>200</v>
      </c>
      <c r="C53" s="6">
        <v>33109</v>
      </c>
      <c r="D53" s="6">
        <v>45595</v>
      </c>
      <c r="E53" s="6">
        <v>45595</v>
      </c>
      <c r="F53" s="6">
        <v>36677</v>
      </c>
      <c r="G53" s="6">
        <v>0</v>
      </c>
      <c r="H53" s="6">
        <v>36677</v>
      </c>
      <c r="I53" s="6">
        <v>0</v>
      </c>
      <c r="J53" s="6">
        <v>3309.32</v>
      </c>
      <c r="K53" s="6">
        <f t="shared" si="0"/>
        <v>8918</v>
      </c>
      <c r="L53" s="6">
        <f t="shared" si="1"/>
        <v>8918</v>
      </c>
      <c r="M53" s="6">
        <f t="shared" si="2"/>
        <v>80.4408378111635</v>
      </c>
      <c r="N53" s="6">
        <f t="shared" si="3"/>
        <v>8918</v>
      </c>
      <c r="O53" s="6">
        <f t="shared" si="4"/>
        <v>8918</v>
      </c>
      <c r="P53" s="6">
        <f t="shared" si="5"/>
        <v>80.4408378111635</v>
      </c>
    </row>
    <row r="54" spans="1:16" ht="12.75">
      <c r="A54" s="4" t="s">
        <v>201</v>
      </c>
      <c r="B54" s="5" t="s">
        <v>202</v>
      </c>
      <c r="C54" s="6">
        <v>9000</v>
      </c>
      <c r="D54" s="6">
        <v>9000</v>
      </c>
      <c r="E54" s="6">
        <v>9000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6003</v>
      </c>
      <c r="L54" s="6">
        <f t="shared" si="1"/>
        <v>6003</v>
      </c>
      <c r="M54" s="6">
        <f t="shared" si="2"/>
        <v>33.300000000000004</v>
      </c>
      <c r="N54" s="6">
        <f t="shared" si="3"/>
        <v>6003</v>
      </c>
      <c r="O54" s="6">
        <f t="shared" si="4"/>
        <v>6003</v>
      </c>
      <c r="P54" s="6">
        <f t="shared" si="5"/>
        <v>33.300000000000004</v>
      </c>
    </row>
    <row r="55" spans="1:16" ht="25.5">
      <c r="A55" s="4" t="s">
        <v>203</v>
      </c>
      <c r="B55" s="5" t="s">
        <v>204</v>
      </c>
      <c r="C55" s="6">
        <v>707205</v>
      </c>
      <c r="D55" s="6">
        <v>739444</v>
      </c>
      <c r="E55" s="6">
        <v>739444</v>
      </c>
      <c r="F55" s="6">
        <v>720879.37</v>
      </c>
      <c r="G55" s="6">
        <v>0</v>
      </c>
      <c r="H55" s="6">
        <v>663647.1</v>
      </c>
      <c r="I55" s="6">
        <v>57232.27</v>
      </c>
      <c r="J55" s="6">
        <v>24018.74</v>
      </c>
      <c r="K55" s="6">
        <f t="shared" si="0"/>
        <v>18564.630000000005</v>
      </c>
      <c r="L55" s="6">
        <f t="shared" si="1"/>
        <v>18564.630000000005</v>
      </c>
      <c r="M55" s="6">
        <f t="shared" si="2"/>
        <v>97.48937985838008</v>
      </c>
      <c r="N55" s="6">
        <f t="shared" si="3"/>
        <v>75796.90000000002</v>
      </c>
      <c r="O55" s="6">
        <f t="shared" si="4"/>
        <v>75796.90000000002</v>
      </c>
      <c r="P55" s="6">
        <f t="shared" si="5"/>
        <v>89.7494739290602</v>
      </c>
    </row>
    <row r="56" spans="1:16" ht="25.5">
      <c r="A56" s="4" t="s">
        <v>205</v>
      </c>
      <c r="B56" s="5" t="s">
        <v>206</v>
      </c>
      <c r="C56" s="6">
        <v>41400</v>
      </c>
      <c r="D56" s="6">
        <v>51400</v>
      </c>
      <c r="E56" s="6">
        <v>51400</v>
      </c>
      <c r="F56" s="6">
        <v>51400</v>
      </c>
      <c r="G56" s="6">
        <v>0</v>
      </c>
      <c r="H56" s="6">
        <v>50396</v>
      </c>
      <c r="I56" s="6">
        <v>1004</v>
      </c>
      <c r="J56" s="6">
        <v>1004</v>
      </c>
      <c r="K56" s="6">
        <f t="shared" si="0"/>
        <v>0</v>
      </c>
      <c r="L56" s="6">
        <f t="shared" si="1"/>
        <v>0</v>
      </c>
      <c r="M56" s="6">
        <f t="shared" si="2"/>
        <v>100</v>
      </c>
      <c r="N56" s="6">
        <f t="shared" si="3"/>
        <v>1004</v>
      </c>
      <c r="O56" s="6">
        <f t="shared" si="4"/>
        <v>1004</v>
      </c>
      <c r="P56" s="6">
        <f t="shared" si="5"/>
        <v>98.04669260700389</v>
      </c>
    </row>
    <row r="57" spans="1:16" ht="25.5">
      <c r="A57" s="4" t="s">
        <v>207</v>
      </c>
      <c r="B57" s="5" t="s">
        <v>208</v>
      </c>
      <c r="C57" s="6">
        <v>42600</v>
      </c>
      <c r="D57" s="6">
        <v>42600</v>
      </c>
      <c r="E57" s="6">
        <v>42600</v>
      </c>
      <c r="F57" s="6">
        <v>37392.96</v>
      </c>
      <c r="G57" s="6">
        <v>0</v>
      </c>
      <c r="H57" s="6">
        <v>35792.96</v>
      </c>
      <c r="I57" s="6">
        <v>1600</v>
      </c>
      <c r="J57" s="6">
        <v>6394.6</v>
      </c>
      <c r="K57" s="6">
        <f t="shared" si="0"/>
        <v>5207.040000000001</v>
      </c>
      <c r="L57" s="6">
        <f t="shared" si="1"/>
        <v>5207.040000000001</v>
      </c>
      <c r="M57" s="6">
        <f t="shared" si="2"/>
        <v>87.7769014084507</v>
      </c>
      <c r="N57" s="6">
        <f t="shared" si="3"/>
        <v>6807.040000000001</v>
      </c>
      <c r="O57" s="6">
        <f t="shared" si="4"/>
        <v>6807.040000000001</v>
      </c>
      <c r="P57" s="6">
        <f t="shared" si="5"/>
        <v>84.02103286384977</v>
      </c>
    </row>
    <row r="58" spans="1:16" ht="51">
      <c r="A58" s="4" t="s">
        <v>209</v>
      </c>
      <c r="B58" s="5" t="s">
        <v>210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211</v>
      </c>
      <c r="B59" s="5" t="s">
        <v>212</v>
      </c>
      <c r="C59" s="6">
        <v>2239800</v>
      </c>
      <c r="D59" s="6">
        <v>2507081</v>
      </c>
      <c r="E59" s="6">
        <v>2507081</v>
      </c>
      <c r="F59" s="6">
        <v>2344755.6</v>
      </c>
      <c r="G59" s="6">
        <v>161605.59</v>
      </c>
      <c r="H59" s="6">
        <v>2344755.6</v>
      </c>
      <c r="I59" s="6">
        <v>0</v>
      </c>
      <c r="J59" s="6">
        <v>0</v>
      </c>
      <c r="K59" s="6">
        <f t="shared" si="0"/>
        <v>162325.3999999999</v>
      </c>
      <c r="L59" s="6">
        <f t="shared" si="1"/>
        <v>162325.3999999999</v>
      </c>
      <c r="M59" s="6">
        <f t="shared" si="2"/>
        <v>93.52532287548748</v>
      </c>
      <c r="N59" s="6">
        <f t="shared" si="3"/>
        <v>162325.3999999999</v>
      </c>
      <c r="O59" s="6">
        <f t="shared" si="4"/>
        <v>162325.3999999999</v>
      </c>
      <c r="P59" s="6">
        <f t="shared" si="5"/>
        <v>93.52532287548748</v>
      </c>
    </row>
    <row r="60" spans="1:16" ht="51">
      <c r="A60" s="4" t="s">
        <v>213</v>
      </c>
      <c r="B60" s="5" t="s">
        <v>214</v>
      </c>
      <c r="C60" s="6">
        <v>760115</v>
      </c>
      <c r="D60" s="6">
        <v>823002</v>
      </c>
      <c r="E60" s="6">
        <v>823002</v>
      </c>
      <c r="F60" s="6">
        <v>823001.12</v>
      </c>
      <c r="G60" s="6">
        <v>0</v>
      </c>
      <c r="H60" s="6">
        <v>820114.43</v>
      </c>
      <c r="I60" s="6">
        <v>2886.69</v>
      </c>
      <c r="J60" s="6">
        <v>2886.69</v>
      </c>
      <c r="K60" s="6">
        <f t="shared" si="0"/>
        <v>0.8800000000046566</v>
      </c>
      <c r="L60" s="6">
        <f t="shared" si="1"/>
        <v>0.8800000000046566</v>
      </c>
      <c r="M60" s="6">
        <f t="shared" si="2"/>
        <v>99.99989307437892</v>
      </c>
      <c r="N60" s="6">
        <f t="shared" si="3"/>
        <v>2887.569999999949</v>
      </c>
      <c r="O60" s="6">
        <f t="shared" si="4"/>
        <v>2887.569999999949</v>
      </c>
      <c r="P60" s="6">
        <f t="shared" si="5"/>
        <v>99.64914180038446</v>
      </c>
    </row>
    <row r="61" spans="1:16" ht="25.5">
      <c r="A61" s="4" t="s">
        <v>215</v>
      </c>
      <c r="B61" s="5" t="s">
        <v>216</v>
      </c>
      <c r="C61" s="6">
        <v>80000</v>
      </c>
      <c r="D61" s="6">
        <v>101000</v>
      </c>
      <c r="E61" s="6">
        <v>101000</v>
      </c>
      <c r="F61" s="6">
        <v>100997.96</v>
      </c>
      <c r="G61" s="6">
        <v>0</v>
      </c>
      <c r="H61" s="6">
        <v>100348.01</v>
      </c>
      <c r="I61" s="6">
        <v>649.95</v>
      </c>
      <c r="J61" s="6">
        <v>0</v>
      </c>
      <c r="K61" s="6">
        <f t="shared" si="0"/>
        <v>2.039999999993597</v>
      </c>
      <c r="L61" s="6">
        <f t="shared" si="1"/>
        <v>2.039999999993597</v>
      </c>
      <c r="M61" s="6">
        <f t="shared" si="2"/>
        <v>99.9979801980198</v>
      </c>
      <c r="N61" s="6">
        <f t="shared" si="3"/>
        <v>651.9900000000052</v>
      </c>
      <c r="O61" s="6">
        <f t="shared" si="4"/>
        <v>651.9900000000052</v>
      </c>
      <c r="P61" s="6">
        <f t="shared" si="5"/>
        <v>99.35446534653465</v>
      </c>
    </row>
    <row r="62" spans="1:16" ht="25.5">
      <c r="A62" s="4" t="s">
        <v>217</v>
      </c>
      <c r="B62" s="5" t="s">
        <v>218</v>
      </c>
      <c r="C62" s="6">
        <v>13203149</v>
      </c>
      <c r="D62" s="6">
        <v>13653149</v>
      </c>
      <c r="E62" s="6">
        <v>13653149</v>
      </c>
      <c r="F62" s="6">
        <v>13565365</v>
      </c>
      <c r="G62" s="6">
        <v>0</v>
      </c>
      <c r="H62" s="6">
        <v>13565365</v>
      </c>
      <c r="I62" s="6">
        <v>0</v>
      </c>
      <c r="J62" s="6">
        <v>4635.14</v>
      </c>
      <c r="K62" s="6">
        <f t="shared" si="0"/>
        <v>87784</v>
      </c>
      <c r="L62" s="6">
        <f t="shared" si="1"/>
        <v>87784</v>
      </c>
      <c r="M62" s="6">
        <f t="shared" si="2"/>
        <v>99.35704210069048</v>
      </c>
      <c r="N62" s="6">
        <f t="shared" si="3"/>
        <v>87784</v>
      </c>
      <c r="O62" s="6">
        <f t="shared" si="4"/>
        <v>87784</v>
      </c>
      <c r="P62" s="6">
        <f t="shared" si="5"/>
        <v>99.35704210069048</v>
      </c>
    </row>
    <row r="63" spans="1:16" ht="38.25">
      <c r="A63" s="4" t="s">
        <v>219</v>
      </c>
      <c r="B63" s="5" t="s">
        <v>220</v>
      </c>
      <c r="C63" s="6">
        <v>37280</v>
      </c>
      <c r="D63" s="6">
        <v>46599</v>
      </c>
      <c r="E63" s="6">
        <v>46599</v>
      </c>
      <c r="F63" s="6">
        <v>46597</v>
      </c>
      <c r="G63" s="6">
        <v>0</v>
      </c>
      <c r="H63" s="6">
        <v>46596.71</v>
      </c>
      <c r="I63" s="6">
        <v>0.29</v>
      </c>
      <c r="J63" s="6">
        <v>0</v>
      </c>
      <c r="K63" s="6">
        <f t="shared" si="0"/>
        <v>2</v>
      </c>
      <c r="L63" s="6">
        <f t="shared" si="1"/>
        <v>2</v>
      </c>
      <c r="M63" s="6">
        <f t="shared" si="2"/>
        <v>99.99570806240477</v>
      </c>
      <c r="N63" s="6">
        <f t="shared" si="3"/>
        <v>2.290000000000873</v>
      </c>
      <c r="O63" s="6">
        <f t="shared" si="4"/>
        <v>2.290000000000873</v>
      </c>
      <c r="P63" s="6">
        <f t="shared" si="5"/>
        <v>99.99508573145346</v>
      </c>
    </row>
    <row r="64" spans="1:16" ht="12.75">
      <c r="A64" s="11" t="s">
        <v>221</v>
      </c>
      <c r="B64" s="12" t="s">
        <v>222</v>
      </c>
      <c r="C64" s="13">
        <v>4816299</v>
      </c>
      <c r="D64" s="13">
        <v>5257976</v>
      </c>
      <c r="E64" s="13">
        <v>5257976</v>
      </c>
      <c r="F64" s="13">
        <v>3889555</v>
      </c>
      <c r="G64" s="13">
        <v>0</v>
      </c>
      <c r="H64" s="13">
        <v>3867134.4</v>
      </c>
      <c r="I64" s="13">
        <v>22420.6</v>
      </c>
      <c r="J64" s="13">
        <v>8617.46</v>
      </c>
      <c r="K64" s="13">
        <f t="shared" si="0"/>
        <v>1368421</v>
      </c>
      <c r="L64" s="13">
        <f t="shared" si="1"/>
        <v>1368421</v>
      </c>
      <c r="M64" s="13">
        <f t="shared" si="2"/>
        <v>73.97437721282867</v>
      </c>
      <c r="N64" s="13">
        <f t="shared" si="3"/>
        <v>1390841.6</v>
      </c>
      <c r="O64" s="13">
        <f t="shared" si="4"/>
        <v>1390841.6</v>
      </c>
      <c r="P64" s="13">
        <f t="shared" si="5"/>
        <v>73.54796598539058</v>
      </c>
    </row>
    <row r="65" spans="1:16" ht="12.75">
      <c r="A65" s="4" t="s">
        <v>223</v>
      </c>
      <c r="B65" s="5" t="s">
        <v>224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225</v>
      </c>
      <c r="B66" s="5" t="s">
        <v>226</v>
      </c>
      <c r="C66" s="6">
        <v>3989000</v>
      </c>
      <c r="D66" s="6">
        <v>4030203</v>
      </c>
      <c r="E66" s="6">
        <v>4030203</v>
      </c>
      <c r="F66" s="6">
        <v>2688031</v>
      </c>
      <c r="G66" s="6">
        <v>0</v>
      </c>
      <c r="H66" s="6">
        <v>2665617.09</v>
      </c>
      <c r="I66" s="6">
        <v>22413.91</v>
      </c>
      <c r="J66" s="6">
        <v>8617.46</v>
      </c>
      <c r="K66" s="6">
        <f t="shared" si="0"/>
        <v>1342172</v>
      </c>
      <c r="L66" s="6">
        <f t="shared" si="1"/>
        <v>1342172</v>
      </c>
      <c r="M66" s="6">
        <f t="shared" si="2"/>
        <v>66.69716140849481</v>
      </c>
      <c r="N66" s="6">
        <f t="shared" si="3"/>
        <v>1364585.9100000001</v>
      </c>
      <c r="O66" s="6">
        <f t="shared" si="4"/>
        <v>1364585.9100000001</v>
      </c>
      <c r="P66" s="6">
        <f t="shared" si="5"/>
        <v>66.14101299611954</v>
      </c>
    </row>
    <row r="67" spans="1:16" ht="38.25">
      <c r="A67" s="4" t="s">
        <v>227</v>
      </c>
      <c r="B67" s="5" t="s">
        <v>228</v>
      </c>
      <c r="C67" s="6">
        <v>307299</v>
      </c>
      <c r="D67" s="6">
        <v>707773</v>
      </c>
      <c r="E67" s="6">
        <v>707773</v>
      </c>
      <c r="F67" s="6">
        <v>681524</v>
      </c>
      <c r="G67" s="6">
        <v>0</v>
      </c>
      <c r="H67" s="6">
        <v>681517.31</v>
      </c>
      <c r="I67" s="6">
        <v>6.69</v>
      </c>
      <c r="J67" s="6">
        <v>0</v>
      </c>
      <c r="K67" s="6">
        <f t="shared" si="0"/>
        <v>26249</v>
      </c>
      <c r="L67" s="6">
        <f t="shared" si="1"/>
        <v>26249</v>
      </c>
      <c r="M67" s="6">
        <f t="shared" si="2"/>
        <v>96.29132504348146</v>
      </c>
      <c r="N67" s="6">
        <f t="shared" si="3"/>
        <v>26255.689999999944</v>
      </c>
      <c r="O67" s="6">
        <f t="shared" si="4"/>
        <v>26255.689999999944</v>
      </c>
      <c r="P67" s="6">
        <f t="shared" si="5"/>
        <v>96.29037982516995</v>
      </c>
    </row>
    <row r="68" spans="1:16" ht="76.5">
      <c r="A68" s="4" t="s">
        <v>229</v>
      </c>
      <c r="B68" s="5" t="s">
        <v>230</v>
      </c>
      <c r="C68" s="6">
        <v>0</v>
      </c>
      <c r="D68" s="6">
        <v>520000</v>
      </c>
      <c r="E68" s="6">
        <v>520000</v>
      </c>
      <c r="F68" s="6">
        <v>520000</v>
      </c>
      <c r="G68" s="6">
        <v>0</v>
      </c>
      <c r="H68" s="6">
        <v>520000</v>
      </c>
      <c r="I68" s="6">
        <v>0</v>
      </c>
      <c r="J68" s="6">
        <v>0</v>
      </c>
      <c r="K68" s="6">
        <f t="shared" si="0"/>
        <v>0</v>
      </c>
      <c r="L68" s="6">
        <f t="shared" si="1"/>
        <v>0</v>
      </c>
      <c r="M68" s="6">
        <f t="shared" si="2"/>
        <v>100</v>
      </c>
      <c r="N68" s="6">
        <f t="shared" si="3"/>
        <v>0</v>
      </c>
      <c r="O68" s="6">
        <f t="shared" si="4"/>
        <v>0</v>
      </c>
      <c r="P68" s="6">
        <f t="shared" si="5"/>
        <v>100</v>
      </c>
    </row>
    <row r="69" spans="1:16" ht="12.75">
      <c r="A69" s="11" t="s">
        <v>231</v>
      </c>
      <c r="B69" s="12" t="s">
        <v>232</v>
      </c>
      <c r="C69" s="13">
        <v>11362520</v>
      </c>
      <c r="D69" s="13">
        <v>12575307</v>
      </c>
      <c r="E69" s="13">
        <v>12575307</v>
      </c>
      <c r="F69" s="13">
        <v>11871468.369999988</v>
      </c>
      <c r="G69" s="13">
        <v>0</v>
      </c>
      <c r="H69" s="13">
        <v>11107538.84</v>
      </c>
      <c r="I69" s="13">
        <v>763929.53</v>
      </c>
      <c r="J69" s="13">
        <v>167756.38</v>
      </c>
      <c r="K69" s="13">
        <f t="shared" si="0"/>
        <v>703838.630000012</v>
      </c>
      <c r="L69" s="13">
        <f t="shared" si="1"/>
        <v>703838.630000012</v>
      </c>
      <c r="M69" s="13">
        <f t="shared" si="2"/>
        <v>94.40301035990602</v>
      </c>
      <c r="N69" s="13">
        <f t="shared" si="3"/>
        <v>1467768.1600000001</v>
      </c>
      <c r="O69" s="13">
        <f t="shared" si="4"/>
        <v>1467768.1600000001</v>
      </c>
      <c r="P69" s="13">
        <f t="shared" si="5"/>
        <v>88.32817234601112</v>
      </c>
    </row>
    <row r="70" spans="1:16" ht="12.75">
      <c r="A70" s="4" t="s">
        <v>233</v>
      </c>
      <c r="B70" s="5" t="s">
        <v>234</v>
      </c>
      <c r="C70" s="6">
        <v>2432379</v>
      </c>
      <c r="D70" s="6">
        <v>2613379</v>
      </c>
      <c r="E70" s="6">
        <v>2613379</v>
      </c>
      <c r="F70" s="6">
        <v>2553639.31</v>
      </c>
      <c r="G70" s="6">
        <v>0</v>
      </c>
      <c r="H70" s="6">
        <v>2360919.32</v>
      </c>
      <c r="I70" s="6">
        <v>192719.99</v>
      </c>
      <c r="J70" s="6">
        <v>38720.28</v>
      </c>
      <c r="K70" s="6">
        <f aca="true" t="shared" si="6" ref="K70:K105">E70-F70</f>
        <v>59739.689999999944</v>
      </c>
      <c r="L70" s="6">
        <f aca="true" t="shared" si="7" ref="L70:L105">D70-F70</f>
        <v>59739.689999999944</v>
      </c>
      <c r="M70" s="6">
        <f aca="true" t="shared" si="8" ref="M70:M105">IF(E70=0,0,(F70/E70)*100)</f>
        <v>97.71408241973323</v>
      </c>
      <c r="N70" s="6">
        <f aca="true" t="shared" si="9" ref="N70:N105">D70-H70</f>
        <v>252459.68000000017</v>
      </c>
      <c r="O70" s="6">
        <f aca="true" t="shared" si="10" ref="O70:O105">E70-H70</f>
        <v>252459.68000000017</v>
      </c>
      <c r="P70" s="6">
        <f aca="true" t="shared" si="11" ref="P70:P105">IF(E70=0,0,(H70/E70)*100)</f>
        <v>90.3397218696561</v>
      </c>
    </row>
    <row r="71" spans="1:16" ht="12.75">
      <c r="A71" s="4" t="s">
        <v>235</v>
      </c>
      <c r="B71" s="5" t="s">
        <v>236</v>
      </c>
      <c r="C71" s="6">
        <v>392058</v>
      </c>
      <c r="D71" s="6">
        <v>411258</v>
      </c>
      <c r="E71" s="6">
        <v>411258</v>
      </c>
      <c r="F71" s="6">
        <v>413654.45</v>
      </c>
      <c r="G71" s="6">
        <v>0</v>
      </c>
      <c r="H71" s="6">
        <v>361172.45</v>
      </c>
      <c r="I71" s="6">
        <v>52482</v>
      </c>
      <c r="J71" s="6">
        <v>18609.23</v>
      </c>
      <c r="K71" s="6">
        <f t="shared" si="6"/>
        <v>-2396.4500000000116</v>
      </c>
      <c r="L71" s="6">
        <f t="shared" si="7"/>
        <v>-2396.4500000000116</v>
      </c>
      <c r="M71" s="6">
        <f t="shared" si="8"/>
        <v>100.58271206882299</v>
      </c>
      <c r="N71" s="6">
        <f t="shared" si="9"/>
        <v>50085.54999999999</v>
      </c>
      <c r="O71" s="6">
        <f t="shared" si="10"/>
        <v>50085.54999999999</v>
      </c>
      <c r="P71" s="6">
        <f t="shared" si="11"/>
        <v>87.82137976647263</v>
      </c>
    </row>
    <row r="72" spans="1:16" ht="25.5">
      <c r="A72" s="4" t="s">
        <v>237</v>
      </c>
      <c r="B72" s="5" t="s">
        <v>238</v>
      </c>
      <c r="C72" s="6">
        <v>4938637</v>
      </c>
      <c r="D72" s="6">
        <v>5804274</v>
      </c>
      <c r="E72" s="6">
        <v>5804274</v>
      </c>
      <c r="F72" s="6">
        <v>5224376.98</v>
      </c>
      <c r="G72" s="6">
        <v>0</v>
      </c>
      <c r="H72" s="6">
        <v>5114065.94</v>
      </c>
      <c r="I72" s="6">
        <v>110311.04</v>
      </c>
      <c r="J72" s="6">
        <v>41315.86</v>
      </c>
      <c r="K72" s="6">
        <f t="shared" si="6"/>
        <v>579897.0199999996</v>
      </c>
      <c r="L72" s="6">
        <f t="shared" si="7"/>
        <v>579897.0199999996</v>
      </c>
      <c r="M72" s="6">
        <f t="shared" si="8"/>
        <v>90.00913774918277</v>
      </c>
      <c r="N72" s="6">
        <f t="shared" si="9"/>
        <v>690208.0599999996</v>
      </c>
      <c r="O72" s="6">
        <f t="shared" si="10"/>
        <v>690208.0599999996</v>
      </c>
      <c r="P72" s="6">
        <f t="shared" si="11"/>
        <v>88.10862374863765</v>
      </c>
    </row>
    <row r="73" spans="1:16" ht="12.75">
      <c r="A73" s="4" t="s">
        <v>239</v>
      </c>
      <c r="B73" s="5" t="s">
        <v>240</v>
      </c>
      <c r="C73" s="6">
        <v>3025696</v>
      </c>
      <c r="D73" s="6">
        <v>3113396</v>
      </c>
      <c r="E73" s="6">
        <v>3113396</v>
      </c>
      <c r="F73" s="6">
        <v>3106843.76</v>
      </c>
      <c r="G73" s="6">
        <v>0</v>
      </c>
      <c r="H73" s="6">
        <v>2724216.2</v>
      </c>
      <c r="I73" s="6">
        <v>382627.56</v>
      </c>
      <c r="J73" s="6">
        <v>65588.9</v>
      </c>
      <c r="K73" s="6">
        <f t="shared" si="6"/>
        <v>6552.2400000002235</v>
      </c>
      <c r="L73" s="6">
        <f t="shared" si="7"/>
        <v>6552.2400000002235</v>
      </c>
      <c r="M73" s="6">
        <f t="shared" si="8"/>
        <v>99.78954684852167</v>
      </c>
      <c r="N73" s="6">
        <f t="shared" si="9"/>
        <v>389179.7999999998</v>
      </c>
      <c r="O73" s="6">
        <f t="shared" si="10"/>
        <v>389179.7999999998</v>
      </c>
      <c r="P73" s="6">
        <f t="shared" si="11"/>
        <v>87.49982976788047</v>
      </c>
    </row>
    <row r="74" spans="1:16" ht="12.75">
      <c r="A74" s="4" t="s">
        <v>241</v>
      </c>
      <c r="B74" s="5" t="s">
        <v>242</v>
      </c>
      <c r="C74" s="6">
        <v>573750</v>
      </c>
      <c r="D74" s="6">
        <v>633000</v>
      </c>
      <c r="E74" s="6">
        <v>633000</v>
      </c>
      <c r="F74" s="6">
        <v>572953.87</v>
      </c>
      <c r="G74" s="6">
        <v>0</v>
      </c>
      <c r="H74" s="6">
        <v>547164.93</v>
      </c>
      <c r="I74" s="6">
        <v>25788.94</v>
      </c>
      <c r="J74" s="6">
        <v>3522.11</v>
      </c>
      <c r="K74" s="6">
        <f t="shared" si="6"/>
        <v>60046.130000000005</v>
      </c>
      <c r="L74" s="6">
        <f t="shared" si="7"/>
        <v>60046.130000000005</v>
      </c>
      <c r="M74" s="6">
        <f t="shared" si="8"/>
        <v>90.51403949447078</v>
      </c>
      <c r="N74" s="6">
        <f t="shared" si="9"/>
        <v>85835.06999999995</v>
      </c>
      <c r="O74" s="6">
        <f t="shared" si="10"/>
        <v>85835.06999999995</v>
      </c>
      <c r="P74" s="6">
        <f t="shared" si="11"/>
        <v>86.43995734597158</v>
      </c>
    </row>
    <row r="75" spans="1:16" ht="12.75">
      <c r="A75" s="11" t="s">
        <v>243</v>
      </c>
      <c r="B75" s="12" t="s">
        <v>244</v>
      </c>
      <c r="C75" s="13">
        <v>200000</v>
      </c>
      <c r="D75" s="13">
        <v>305000</v>
      </c>
      <c r="E75" s="13">
        <v>305000</v>
      </c>
      <c r="F75" s="13">
        <v>305000</v>
      </c>
      <c r="G75" s="13">
        <v>0</v>
      </c>
      <c r="H75" s="13">
        <v>305000</v>
      </c>
      <c r="I75" s="13">
        <v>0</v>
      </c>
      <c r="J75" s="13">
        <v>0</v>
      </c>
      <c r="K75" s="13">
        <f t="shared" si="6"/>
        <v>0</v>
      </c>
      <c r="L75" s="13">
        <f t="shared" si="7"/>
        <v>0</v>
      </c>
      <c r="M75" s="13">
        <f t="shared" si="8"/>
        <v>100</v>
      </c>
      <c r="N75" s="13">
        <f t="shared" si="9"/>
        <v>0</v>
      </c>
      <c r="O75" s="13">
        <f t="shared" si="10"/>
        <v>0</v>
      </c>
      <c r="P75" s="13">
        <f t="shared" si="11"/>
        <v>100</v>
      </c>
    </row>
    <row r="76" spans="1:16" ht="12.75">
      <c r="A76" s="4" t="s">
        <v>245</v>
      </c>
      <c r="B76" s="5" t="s">
        <v>246</v>
      </c>
      <c r="C76" s="6">
        <v>200000</v>
      </c>
      <c r="D76" s="6">
        <v>305000</v>
      </c>
      <c r="E76" s="6">
        <v>305000</v>
      </c>
      <c r="F76" s="6">
        <v>305000</v>
      </c>
      <c r="G76" s="6">
        <v>0</v>
      </c>
      <c r="H76" s="6">
        <v>305000</v>
      </c>
      <c r="I76" s="6">
        <v>0</v>
      </c>
      <c r="J76" s="6">
        <v>0</v>
      </c>
      <c r="K76" s="6">
        <f t="shared" si="6"/>
        <v>0</v>
      </c>
      <c r="L76" s="6">
        <f t="shared" si="7"/>
        <v>0</v>
      </c>
      <c r="M76" s="6">
        <f t="shared" si="8"/>
        <v>100</v>
      </c>
      <c r="N76" s="6">
        <f t="shared" si="9"/>
        <v>0</v>
      </c>
      <c r="O76" s="6">
        <f t="shared" si="10"/>
        <v>0</v>
      </c>
      <c r="P76" s="6">
        <f t="shared" si="11"/>
        <v>100</v>
      </c>
    </row>
    <row r="77" spans="1:16" ht="12.75">
      <c r="A77" s="11" t="s">
        <v>247</v>
      </c>
      <c r="B77" s="12" t="s">
        <v>248</v>
      </c>
      <c r="C77" s="13">
        <v>1181000</v>
      </c>
      <c r="D77" s="13">
        <v>1578404</v>
      </c>
      <c r="E77" s="13">
        <v>1578404</v>
      </c>
      <c r="F77" s="13">
        <v>1450421.74</v>
      </c>
      <c r="G77" s="13">
        <v>3010</v>
      </c>
      <c r="H77" s="13">
        <v>1419206.68</v>
      </c>
      <c r="I77" s="13">
        <v>31215.06</v>
      </c>
      <c r="J77" s="13">
        <v>40934.52</v>
      </c>
      <c r="K77" s="13">
        <f t="shared" si="6"/>
        <v>127982.26000000001</v>
      </c>
      <c r="L77" s="13">
        <f t="shared" si="7"/>
        <v>127982.26000000001</v>
      </c>
      <c r="M77" s="13">
        <f t="shared" si="8"/>
        <v>91.89166651883801</v>
      </c>
      <c r="N77" s="13">
        <f t="shared" si="9"/>
        <v>159197.32000000007</v>
      </c>
      <c r="O77" s="13">
        <f t="shared" si="10"/>
        <v>159197.32000000007</v>
      </c>
      <c r="P77" s="13">
        <f t="shared" si="11"/>
        <v>89.91403214893018</v>
      </c>
    </row>
    <row r="78" spans="1:16" ht="12.75">
      <c r="A78" s="4" t="s">
        <v>249</v>
      </c>
      <c r="B78" s="5" t="s">
        <v>250</v>
      </c>
      <c r="C78" s="6">
        <v>59000</v>
      </c>
      <c r="D78" s="6">
        <v>59000</v>
      </c>
      <c r="E78" s="6">
        <v>59000</v>
      </c>
      <c r="F78" s="6">
        <v>58999.95</v>
      </c>
      <c r="G78" s="6">
        <v>0</v>
      </c>
      <c r="H78" s="6">
        <v>58999.95</v>
      </c>
      <c r="I78" s="6">
        <v>0</v>
      </c>
      <c r="J78" s="6">
        <v>0</v>
      </c>
      <c r="K78" s="6">
        <f t="shared" si="6"/>
        <v>0.05000000000291038</v>
      </c>
      <c r="L78" s="6">
        <f t="shared" si="7"/>
        <v>0.05000000000291038</v>
      </c>
      <c r="M78" s="6">
        <f t="shared" si="8"/>
        <v>99.99991525423728</v>
      </c>
      <c r="N78" s="6">
        <f t="shared" si="9"/>
        <v>0.05000000000291038</v>
      </c>
      <c r="O78" s="6">
        <f t="shared" si="10"/>
        <v>0.05000000000291038</v>
      </c>
      <c r="P78" s="6">
        <f t="shared" si="11"/>
        <v>99.99991525423728</v>
      </c>
    </row>
    <row r="79" spans="1:16" ht="25.5">
      <c r="A79" s="4" t="s">
        <v>251</v>
      </c>
      <c r="B79" s="5" t="s">
        <v>252</v>
      </c>
      <c r="C79" s="6">
        <v>26000</v>
      </c>
      <c r="D79" s="6">
        <v>26000</v>
      </c>
      <c r="E79" s="6">
        <v>26000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16821.91</v>
      </c>
      <c r="L79" s="6">
        <f t="shared" si="7"/>
        <v>16821.91</v>
      </c>
      <c r="M79" s="6">
        <f t="shared" si="8"/>
        <v>35.30034615384616</v>
      </c>
      <c r="N79" s="6">
        <f t="shared" si="9"/>
        <v>16821.91</v>
      </c>
      <c r="O79" s="6">
        <f t="shared" si="10"/>
        <v>16821.91</v>
      </c>
      <c r="P79" s="6">
        <f t="shared" si="11"/>
        <v>35.30034615384616</v>
      </c>
    </row>
    <row r="80" spans="1:16" ht="25.5">
      <c r="A80" s="4" t="s">
        <v>253</v>
      </c>
      <c r="B80" s="5" t="s">
        <v>254</v>
      </c>
      <c r="C80" s="6">
        <v>921200</v>
      </c>
      <c r="D80" s="6">
        <v>1166696</v>
      </c>
      <c r="E80" s="6">
        <v>1166696</v>
      </c>
      <c r="F80" s="6">
        <v>1085226.06</v>
      </c>
      <c r="G80" s="6">
        <v>10</v>
      </c>
      <c r="H80" s="6">
        <v>1069426.23</v>
      </c>
      <c r="I80" s="6">
        <v>15799.83</v>
      </c>
      <c r="J80" s="6">
        <v>40934.52</v>
      </c>
      <c r="K80" s="6">
        <f t="shared" si="6"/>
        <v>81469.93999999994</v>
      </c>
      <c r="L80" s="6">
        <f t="shared" si="7"/>
        <v>81469.93999999994</v>
      </c>
      <c r="M80" s="6">
        <f t="shared" si="8"/>
        <v>93.01703785733388</v>
      </c>
      <c r="N80" s="6">
        <f t="shared" si="9"/>
        <v>97269.77000000002</v>
      </c>
      <c r="O80" s="6">
        <f t="shared" si="10"/>
        <v>97269.77000000002</v>
      </c>
      <c r="P80" s="6">
        <f t="shared" si="11"/>
        <v>91.6628007638665</v>
      </c>
    </row>
    <row r="81" spans="1:16" ht="12.75">
      <c r="A81" s="4" t="s">
        <v>255</v>
      </c>
      <c r="B81" s="5" t="s">
        <v>256</v>
      </c>
      <c r="C81" s="6">
        <v>80000</v>
      </c>
      <c r="D81" s="6">
        <v>102000</v>
      </c>
      <c r="E81" s="6">
        <v>102000</v>
      </c>
      <c r="F81" s="6">
        <v>102000</v>
      </c>
      <c r="G81" s="6">
        <v>0</v>
      </c>
      <c r="H81" s="6">
        <v>92000</v>
      </c>
      <c r="I81" s="6">
        <v>10000</v>
      </c>
      <c r="J81" s="6">
        <v>0</v>
      </c>
      <c r="K81" s="6">
        <f t="shared" si="6"/>
        <v>0</v>
      </c>
      <c r="L81" s="6">
        <f t="shared" si="7"/>
        <v>0</v>
      </c>
      <c r="M81" s="6">
        <f t="shared" si="8"/>
        <v>100</v>
      </c>
      <c r="N81" s="6">
        <f t="shared" si="9"/>
        <v>10000</v>
      </c>
      <c r="O81" s="6">
        <f t="shared" si="10"/>
        <v>10000</v>
      </c>
      <c r="P81" s="6">
        <f t="shared" si="11"/>
        <v>90.19607843137256</v>
      </c>
    </row>
    <row r="82" spans="1:16" ht="38.25">
      <c r="A82" s="4" t="s">
        <v>257</v>
      </c>
      <c r="B82" s="5" t="s">
        <v>258</v>
      </c>
      <c r="C82" s="6">
        <v>36500</v>
      </c>
      <c r="D82" s="6">
        <v>44500</v>
      </c>
      <c r="E82" s="6">
        <v>44500</v>
      </c>
      <c r="F82" s="6">
        <v>41500</v>
      </c>
      <c r="G82" s="6">
        <v>3000</v>
      </c>
      <c r="H82" s="6">
        <v>41500</v>
      </c>
      <c r="I82" s="6">
        <v>0</v>
      </c>
      <c r="J82" s="6">
        <v>0</v>
      </c>
      <c r="K82" s="6">
        <f t="shared" si="6"/>
        <v>3000</v>
      </c>
      <c r="L82" s="6">
        <f t="shared" si="7"/>
        <v>3000</v>
      </c>
      <c r="M82" s="6">
        <f t="shared" si="8"/>
        <v>93.25842696629213</v>
      </c>
      <c r="N82" s="6">
        <f t="shared" si="9"/>
        <v>3000</v>
      </c>
      <c r="O82" s="6">
        <f t="shared" si="10"/>
        <v>3000</v>
      </c>
      <c r="P82" s="6">
        <f t="shared" si="11"/>
        <v>93.25842696629213</v>
      </c>
    </row>
    <row r="83" spans="1:16" ht="25.5">
      <c r="A83" s="4" t="s">
        <v>259</v>
      </c>
      <c r="B83" s="5" t="s">
        <v>260</v>
      </c>
      <c r="C83" s="6">
        <v>58300</v>
      </c>
      <c r="D83" s="6">
        <v>180208</v>
      </c>
      <c r="E83" s="6">
        <v>180208</v>
      </c>
      <c r="F83" s="6">
        <v>153517.64</v>
      </c>
      <c r="G83" s="6">
        <v>0</v>
      </c>
      <c r="H83" s="6">
        <v>148102.41</v>
      </c>
      <c r="I83" s="6">
        <v>5415.23</v>
      </c>
      <c r="J83" s="6">
        <v>0</v>
      </c>
      <c r="K83" s="6">
        <f t="shared" si="6"/>
        <v>26690.359999999986</v>
      </c>
      <c r="L83" s="6">
        <f t="shared" si="7"/>
        <v>26690.359999999986</v>
      </c>
      <c r="M83" s="6">
        <f t="shared" si="8"/>
        <v>85.18913699724763</v>
      </c>
      <c r="N83" s="6">
        <f t="shared" si="9"/>
        <v>32105.589999999997</v>
      </c>
      <c r="O83" s="6">
        <f t="shared" si="10"/>
        <v>32105.589999999997</v>
      </c>
      <c r="P83" s="6">
        <f t="shared" si="11"/>
        <v>82.18414831749979</v>
      </c>
    </row>
    <row r="84" spans="1:16" ht="12.75">
      <c r="A84" s="11" t="s">
        <v>261</v>
      </c>
      <c r="B84" s="12" t="s">
        <v>262</v>
      </c>
      <c r="C84" s="13">
        <v>556645</v>
      </c>
      <c r="D84" s="13">
        <v>33810</v>
      </c>
      <c r="E84" s="13">
        <v>33810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6"/>
        <v>33810</v>
      </c>
      <c r="L84" s="13">
        <f t="shared" si="7"/>
        <v>33810</v>
      </c>
      <c r="M84" s="13">
        <f t="shared" si="8"/>
        <v>0</v>
      </c>
      <c r="N84" s="13">
        <f t="shared" si="9"/>
        <v>33810</v>
      </c>
      <c r="O84" s="13">
        <f t="shared" si="10"/>
        <v>33810</v>
      </c>
      <c r="P84" s="13">
        <f t="shared" si="11"/>
        <v>0</v>
      </c>
    </row>
    <row r="85" spans="1:16" ht="25.5">
      <c r="A85" s="4" t="s">
        <v>263</v>
      </c>
      <c r="B85" s="5" t="s">
        <v>264</v>
      </c>
      <c r="C85" s="6">
        <v>556645</v>
      </c>
      <c r="D85" s="6">
        <v>33810</v>
      </c>
      <c r="E85" s="6">
        <v>33810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33810</v>
      </c>
      <c r="L85" s="6">
        <f t="shared" si="7"/>
        <v>33810</v>
      </c>
      <c r="M85" s="6">
        <f t="shared" si="8"/>
        <v>0</v>
      </c>
      <c r="N85" s="6">
        <f t="shared" si="9"/>
        <v>33810</v>
      </c>
      <c r="O85" s="6">
        <f t="shared" si="10"/>
        <v>33810</v>
      </c>
      <c r="P85" s="6">
        <f t="shared" si="11"/>
        <v>0</v>
      </c>
    </row>
    <row r="86" spans="1:16" ht="25.5">
      <c r="A86" s="11" t="s">
        <v>265</v>
      </c>
      <c r="B86" s="12" t="s">
        <v>266</v>
      </c>
      <c r="C86" s="13">
        <v>23154</v>
      </c>
      <c r="D86" s="13">
        <v>118217</v>
      </c>
      <c r="E86" s="13">
        <v>118217</v>
      </c>
      <c r="F86" s="13">
        <v>118215.91</v>
      </c>
      <c r="G86" s="13">
        <v>0</v>
      </c>
      <c r="H86" s="13">
        <v>118215.91</v>
      </c>
      <c r="I86" s="13">
        <v>0</v>
      </c>
      <c r="J86" s="13">
        <v>0</v>
      </c>
      <c r="K86" s="13">
        <f t="shared" si="6"/>
        <v>1.0899999999965075</v>
      </c>
      <c r="L86" s="13">
        <f t="shared" si="7"/>
        <v>1.0899999999965075</v>
      </c>
      <c r="M86" s="13">
        <f t="shared" si="8"/>
        <v>99.99907796678988</v>
      </c>
      <c r="N86" s="13">
        <f t="shared" si="9"/>
        <v>1.0899999999965075</v>
      </c>
      <c r="O86" s="13">
        <f t="shared" si="10"/>
        <v>1.0899999999965075</v>
      </c>
      <c r="P86" s="13">
        <f t="shared" si="11"/>
        <v>99.99907796678988</v>
      </c>
    </row>
    <row r="87" spans="1:16" ht="12.75">
      <c r="A87" s="4" t="s">
        <v>267</v>
      </c>
      <c r="B87" s="5" t="s">
        <v>268</v>
      </c>
      <c r="C87" s="6">
        <v>23154</v>
      </c>
      <c r="D87" s="6">
        <v>118217</v>
      </c>
      <c r="E87" s="6">
        <v>118217</v>
      </c>
      <c r="F87" s="6">
        <v>118215.91</v>
      </c>
      <c r="G87" s="6">
        <v>0</v>
      </c>
      <c r="H87" s="6">
        <v>118215.91</v>
      </c>
      <c r="I87" s="6">
        <v>0</v>
      </c>
      <c r="J87" s="6">
        <v>0</v>
      </c>
      <c r="K87" s="6">
        <f t="shared" si="6"/>
        <v>1.0899999999965075</v>
      </c>
      <c r="L87" s="6">
        <f t="shared" si="7"/>
        <v>1.0899999999965075</v>
      </c>
      <c r="M87" s="6">
        <f t="shared" si="8"/>
        <v>99.99907796678988</v>
      </c>
      <c r="N87" s="6">
        <f t="shared" si="9"/>
        <v>1.0899999999965075</v>
      </c>
      <c r="O87" s="6">
        <f t="shared" si="10"/>
        <v>1.0899999999965075</v>
      </c>
      <c r="P87" s="6">
        <f t="shared" si="11"/>
        <v>99.99907796678988</v>
      </c>
    </row>
    <row r="88" spans="1:16" ht="25.5">
      <c r="A88" s="11" t="s">
        <v>269</v>
      </c>
      <c r="B88" s="12" t="s">
        <v>270</v>
      </c>
      <c r="C88" s="13">
        <v>1509761</v>
      </c>
      <c r="D88" s="13">
        <v>4400501</v>
      </c>
      <c r="E88" s="13">
        <v>4400501</v>
      </c>
      <c r="F88" s="13">
        <v>4166218.45</v>
      </c>
      <c r="G88" s="13">
        <v>0</v>
      </c>
      <c r="H88" s="13">
        <v>4166218.45</v>
      </c>
      <c r="I88" s="13">
        <v>0</v>
      </c>
      <c r="J88" s="13">
        <v>160916.1</v>
      </c>
      <c r="K88" s="13">
        <f t="shared" si="6"/>
        <v>234282.5499999998</v>
      </c>
      <c r="L88" s="13">
        <f t="shared" si="7"/>
        <v>234282.5499999998</v>
      </c>
      <c r="M88" s="13">
        <f t="shared" si="8"/>
        <v>94.67600280059021</v>
      </c>
      <c r="N88" s="13">
        <f t="shared" si="9"/>
        <v>234282.5499999998</v>
      </c>
      <c r="O88" s="13">
        <f t="shared" si="10"/>
        <v>234282.5499999998</v>
      </c>
      <c r="P88" s="13">
        <f t="shared" si="11"/>
        <v>94.67600280059021</v>
      </c>
    </row>
    <row r="89" spans="1:16" ht="38.25">
      <c r="A89" s="4" t="s">
        <v>271</v>
      </c>
      <c r="B89" s="5" t="s">
        <v>272</v>
      </c>
      <c r="C89" s="6">
        <v>1013884</v>
      </c>
      <c r="D89" s="6">
        <v>1087692</v>
      </c>
      <c r="E89" s="6">
        <v>1087692</v>
      </c>
      <c r="F89" s="6">
        <v>926775.9</v>
      </c>
      <c r="G89" s="6">
        <v>0</v>
      </c>
      <c r="H89" s="6">
        <v>926775.9</v>
      </c>
      <c r="I89" s="6">
        <v>0</v>
      </c>
      <c r="J89" s="6">
        <v>160916.1</v>
      </c>
      <c r="K89" s="6">
        <f t="shared" si="6"/>
        <v>160916.09999999998</v>
      </c>
      <c r="L89" s="6">
        <f t="shared" si="7"/>
        <v>160916.09999999998</v>
      </c>
      <c r="M89" s="6">
        <f t="shared" si="8"/>
        <v>85.20572919539723</v>
      </c>
      <c r="N89" s="6">
        <f t="shared" si="9"/>
        <v>160916.09999999998</v>
      </c>
      <c r="O89" s="6">
        <f t="shared" si="10"/>
        <v>160916.09999999998</v>
      </c>
      <c r="P89" s="6">
        <f t="shared" si="11"/>
        <v>85.20572919539723</v>
      </c>
    </row>
    <row r="90" spans="1:16" ht="25.5">
      <c r="A90" s="4" t="s">
        <v>273</v>
      </c>
      <c r="B90" s="5" t="s">
        <v>274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275</v>
      </c>
      <c r="B91" s="5" t="s">
        <v>276</v>
      </c>
      <c r="C91" s="6">
        <v>489244</v>
      </c>
      <c r="D91" s="6">
        <v>3306176</v>
      </c>
      <c r="E91" s="6">
        <v>3306176</v>
      </c>
      <c r="F91" s="6">
        <v>3232809.55</v>
      </c>
      <c r="G91" s="6">
        <v>0</v>
      </c>
      <c r="H91" s="6">
        <v>3232809.55</v>
      </c>
      <c r="I91" s="6">
        <v>0</v>
      </c>
      <c r="J91" s="6">
        <v>0</v>
      </c>
      <c r="K91" s="6">
        <f t="shared" si="6"/>
        <v>73366.45000000019</v>
      </c>
      <c r="L91" s="6">
        <f t="shared" si="7"/>
        <v>73366.45000000019</v>
      </c>
      <c r="M91" s="6">
        <f t="shared" si="8"/>
        <v>97.78092727065952</v>
      </c>
      <c r="N91" s="6">
        <f t="shared" si="9"/>
        <v>73366.45000000019</v>
      </c>
      <c r="O91" s="6">
        <f t="shared" si="10"/>
        <v>73366.45000000019</v>
      </c>
      <c r="P91" s="6">
        <f t="shared" si="11"/>
        <v>97.78092727065952</v>
      </c>
    </row>
    <row r="92" spans="1:16" ht="25.5">
      <c r="A92" s="11" t="s">
        <v>277</v>
      </c>
      <c r="B92" s="12" t="s">
        <v>278</v>
      </c>
      <c r="C92" s="13">
        <v>99999</v>
      </c>
      <c r="D92" s="13">
        <v>719</v>
      </c>
      <c r="E92" s="13">
        <v>719</v>
      </c>
      <c r="F92" s="13">
        <v>719</v>
      </c>
      <c r="G92" s="13">
        <v>0</v>
      </c>
      <c r="H92" s="13">
        <v>719</v>
      </c>
      <c r="I92" s="13">
        <v>0</v>
      </c>
      <c r="J92" s="13">
        <v>0</v>
      </c>
      <c r="K92" s="13">
        <f t="shared" si="6"/>
        <v>0</v>
      </c>
      <c r="L92" s="13">
        <f t="shared" si="7"/>
        <v>0</v>
      </c>
      <c r="M92" s="13">
        <f t="shared" si="8"/>
        <v>100</v>
      </c>
      <c r="N92" s="13">
        <f t="shared" si="9"/>
        <v>0</v>
      </c>
      <c r="O92" s="13">
        <f t="shared" si="10"/>
        <v>0</v>
      </c>
      <c r="P92" s="13">
        <f t="shared" si="11"/>
        <v>100</v>
      </c>
    </row>
    <row r="93" spans="1:16" ht="12.75">
      <c r="A93" s="4" t="s">
        <v>279</v>
      </c>
      <c r="B93" s="5" t="s">
        <v>280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1" t="s">
        <v>281</v>
      </c>
      <c r="B94" s="12" t="s">
        <v>282</v>
      </c>
      <c r="C94" s="13">
        <v>0</v>
      </c>
      <c r="D94" s="13">
        <v>62689</v>
      </c>
      <c r="E94" s="13">
        <v>62689</v>
      </c>
      <c r="F94" s="13">
        <v>62684.97</v>
      </c>
      <c r="G94" s="13">
        <v>0</v>
      </c>
      <c r="H94" s="13">
        <v>62684.97</v>
      </c>
      <c r="I94" s="13">
        <v>0</v>
      </c>
      <c r="J94" s="13">
        <v>0</v>
      </c>
      <c r="K94" s="13">
        <f t="shared" si="6"/>
        <v>4.029999999998836</v>
      </c>
      <c r="L94" s="13">
        <f t="shared" si="7"/>
        <v>4.029999999998836</v>
      </c>
      <c r="M94" s="13">
        <f t="shared" si="8"/>
        <v>99.99357143996555</v>
      </c>
      <c r="N94" s="13">
        <f t="shared" si="9"/>
        <v>4.029999999998836</v>
      </c>
      <c r="O94" s="13">
        <f t="shared" si="10"/>
        <v>4.029999999998836</v>
      </c>
      <c r="P94" s="13">
        <f t="shared" si="11"/>
        <v>99.99357143996555</v>
      </c>
    </row>
    <row r="95" spans="1:16" ht="25.5">
      <c r="A95" s="4" t="s">
        <v>283</v>
      </c>
      <c r="B95" s="5" t="s">
        <v>284</v>
      </c>
      <c r="C95" s="6">
        <v>0</v>
      </c>
      <c r="D95" s="6">
        <v>62689</v>
      </c>
      <c r="E95" s="6">
        <v>62689</v>
      </c>
      <c r="F95" s="6">
        <v>62684.97</v>
      </c>
      <c r="G95" s="6">
        <v>0</v>
      </c>
      <c r="H95" s="6">
        <v>62684.97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99.99357143996555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99.99357143996555</v>
      </c>
    </row>
    <row r="96" spans="1:16" ht="12.75">
      <c r="A96" s="11" t="s">
        <v>285</v>
      </c>
      <c r="B96" s="12" t="s">
        <v>286</v>
      </c>
      <c r="C96" s="13">
        <v>25853502</v>
      </c>
      <c r="D96" s="13">
        <v>45827024.76</v>
      </c>
      <c r="E96" s="13">
        <v>45827024.76</v>
      </c>
      <c r="F96" s="13">
        <v>44961272.08999998</v>
      </c>
      <c r="G96" s="13">
        <v>30838.09</v>
      </c>
      <c r="H96" s="13">
        <v>44784321.11999998</v>
      </c>
      <c r="I96" s="13">
        <v>176950.97</v>
      </c>
      <c r="J96" s="13">
        <v>84500</v>
      </c>
      <c r="K96" s="13">
        <f t="shared" si="6"/>
        <v>865752.6700000167</v>
      </c>
      <c r="L96" s="13">
        <f t="shared" si="7"/>
        <v>865752.6700000167</v>
      </c>
      <c r="M96" s="13">
        <f t="shared" si="8"/>
        <v>98.11082505457416</v>
      </c>
      <c r="N96" s="13">
        <f t="shared" si="9"/>
        <v>1042703.6400000155</v>
      </c>
      <c r="O96" s="13">
        <f t="shared" si="10"/>
        <v>1042703.6400000155</v>
      </c>
      <c r="P96" s="13">
        <f t="shared" si="11"/>
        <v>97.72469706366333</v>
      </c>
    </row>
    <row r="97" spans="1:16" ht="12.75">
      <c r="A97" s="4" t="s">
        <v>287</v>
      </c>
      <c r="B97" s="5" t="s">
        <v>288</v>
      </c>
      <c r="C97" s="6">
        <v>2762293</v>
      </c>
      <c r="D97" s="6">
        <v>236753</v>
      </c>
      <c r="E97" s="6">
        <v>236753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236753</v>
      </c>
      <c r="L97" s="6">
        <f t="shared" si="7"/>
        <v>236753</v>
      </c>
      <c r="M97" s="6">
        <f t="shared" si="8"/>
        <v>0</v>
      </c>
      <c r="N97" s="6">
        <f t="shared" si="9"/>
        <v>236753</v>
      </c>
      <c r="O97" s="6">
        <f t="shared" si="10"/>
        <v>236753</v>
      </c>
      <c r="P97" s="6">
        <f t="shared" si="11"/>
        <v>0</v>
      </c>
    </row>
    <row r="98" spans="1:16" ht="25.5">
      <c r="A98" s="4" t="s">
        <v>322</v>
      </c>
      <c r="B98" s="5" t="s">
        <v>323</v>
      </c>
      <c r="C98" s="6">
        <v>0</v>
      </c>
      <c r="D98" s="6">
        <v>2827126</v>
      </c>
      <c r="E98" s="6">
        <v>2827126</v>
      </c>
      <c r="F98" s="6">
        <v>2714550.88</v>
      </c>
      <c r="G98" s="6">
        <v>30838.09</v>
      </c>
      <c r="H98" s="6">
        <v>2714550.88</v>
      </c>
      <c r="I98" s="6">
        <v>0</v>
      </c>
      <c r="J98" s="6">
        <v>0</v>
      </c>
      <c r="K98" s="6">
        <f t="shared" si="6"/>
        <v>112575.12000000011</v>
      </c>
      <c r="L98" s="6">
        <f t="shared" si="7"/>
        <v>112575.12000000011</v>
      </c>
      <c r="M98" s="6">
        <f t="shared" si="8"/>
        <v>96.01803669167911</v>
      </c>
      <c r="N98" s="6">
        <f t="shared" si="9"/>
        <v>112575.12000000011</v>
      </c>
      <c r="O98" s="6">
        <f t="shared" si="10"/>
        <v>112575.12000000011</v>
      </c>
      <c r="P98" s="6">
        <f t="shared" si="11"/>
        <v>96.01803669167911</v>
      </c>
    </row>
    <row r="99" spans="1:16" ht="38.25">
      <c r="A99" s="4" t="s">
        <v>289</v>
      </c>
      <c r="B99" s="5" t="s">
        <v>290</v>
      </c>
      <c r="C99" s="6">
        <v>0</v>
      </c>
      <c r="D99" s="6">
        <v>84386</v>
      </c>
      <c r="E99" s="6">
        <v>84386</v>
      </c>
      <c r="F99" s="6">
        <v>84386</v>
      </c>
      <c r="G99" s="6">
        <v>0</v>
      </c>
      <c r="H99" s="6">
        <v>84386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38.25">
      <c r="A100" s="4" t="s">
        <v>291</v>
      </c>
      <c r="B100" s="5" t="s">
        <v>292</v>
      </c>
      <c r="C100" s="6">
        <v>0</v>
      </c>
      <c r="D100" s="6">
        <v>670432</v>
      </c>
      <c r="E100" s="6">
        <v>670432</v>
      </c>
      <c r="F100" s="6">
        <v>670432</v>
      </c>
      <c r="G100" s="6">
        <v>0</v>
      </c>
      <c r="H100" s="6">
        <v>670432</v>
      </c>
      <c r="I100" s="6">
        <v>0</v>
      </c>
      <c r="J100" s="6">
        <v>0</v>
      </c>
      <c r="K100" s="6">
        <f t="shared" si="6"/>
        <v>0</v>
      </c>
      <c r="L100" s="6">
        <f t="shared" si="7"/>
        <v>0</v>
      </c>
      <c r="M100" s="6">
        <f t="shared" si="8"/>
        <v>100</v>
      </c>
      <c r="N100" s="6">
        <f t="shared" si="9"/>
        <v>0</v>
      </c>
      <c r="O100" s="6">
        <f t="shared" si="10"/>
        <v>0</v>
      </c>
      <c r="P100" s="6">
        <f t="shared" si="11"/>
        <v>100</v>
      </c>
    </row>
    <row r="101" spans="1:16" ht="12.75">
      <c r="A101" s="4" t="s">
        <v>293</v>
      </c>
      <c r="B101" s="5" t="s">
        <v>294</v>
      </c>
      <c r="C101" s="6">
        <v>22489003</v>
      </c>
      <c r="D101" s="6">
        <v>38704095.76</v>
      </c>
      <c r="E101" s="6">
        <v>38704095.76</v>
      </c>
      <c r="F101" s="6">
        <v>38328507.85</v>
      </c>
      <c r="G101" s="6">
        <v>0</v>
      </c>
      <c r="H101" s="6">
        <v>38328507.85</v>
      </c>
      <c r="I101" s="6">
        <v>0</v>
      </c>
      <c r="J101" s="6">
        <v>0</v>
      </c>
      <c r="K101" s="6">
        <f t="shared" si="6"/>
        <v>375587.9099999964</v>
      </c>
      <c r="L101" s="6">
        <f t="shared" si="7"/>
        <v>375587.9099999964</v>
      </c>
      <c r="M101" s="6">
        <f t="shared" si="8"/>
        <v>99.02959130648865</v>
      </c>
      <c r="N101" s="6">
        <f t="shared" si="9"/>
        <v>375587.9099999964</v>
      </c>
      <c r="O101" s="6">
        <f t="shared" si="10"/>
        <v>375587.9099999964</v>
      </c>
      <c r="P101" s="6">
        <f t="shared" si="11"/>
        <v>99.02959130648865</v>
      </c>
    </row>
    <row r="102" spans="1:16" ht="38.25">
      <c r="A102" s="4" t="s">
        <v>324</v>
      </c>
      <c r="B102" s="5" t="s">
        <v>325</v>
      </c>
      <c r="C102" s="6">
        <v>0</v>
      </c>
      <c r="D102" s="6">
        <v>1505455</v>
      </c>
      <c r="E102" s="6">
        <v>1505455</v>
      </c>
      <c r="F102" s="6">
        <v>1505455</v>
      </c>
      <c r="G102" s="6">
        <v>0</v>
      </c>
      <c r="H102" s="6">
        <v>1423717.97</v>
      </c>
      <c r="I102" s="6">
        <v>81737.03</v>
      </c>
      <c r="J102" s="6">
        <v>0</v>
      </c>
      <c r="K102" s="6">
        <f t="shared" si="6"/>
        <v>0</v>
      </c>
      <c r="L102" s="6">
        <f t="shared" si="7"/>
        <v>0</v>
      </c>
      <c r="M102" s="6">
        <f t="shared" si="8"/>
        <v>100</v>
      </c>
      <c r="N102" s="6">
        <f t="shared" si="9"/>
        <v>81737.03000000003</v>
      </c>
      <c r="O102" s="6">
        <f t="shared" si="10"/>
        <v>81737.03000000003</v>
      </c>
      <c r="P102" s="6">
        <f t="shared" si="11"/>
        <v>94.57060954993672</v>
      </c>
    </row>
    <row r="103" spans="1:16" ht="25.5">
      <c r="A103" s="4" t="s">
        <v>295</v>
      </c>
      <c r="B103" s="5" t="s">
        <v>296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297</v>
      </c>
      <c r="B104" s="5" t="s">
        <v>256</v>
      </c>
      <c r="C104" s="6">
        <v>602206</v>
      </c>
      <c r="D104" s="6">
        <v>1789715</v>
      </c>
      <c r="E104" s="6">
        <v>1789715</v>
      </c>
      <c r="F104" s="6">
        <v>1648879.66</v>
      </c>
      <c r="G104" s="6">
        <v>0</v>
      </c>
      <c r="H104" s="6">
        <v>1553665.72</v>
      </c>
      <c r="I104" s="6">
        <v>95213.94</v>
      </c>
      <c r="J104" s="6">
        <v>84500</v>
      </c>
      <c r="K104" s="6">
        <f t="shared" si="6"/>
        <v>140835.34000000008</v>
      </c>
      <c r="L104" s="6">
        <f t="shared" si="7"/>
        <v>140835.34000000008</v>
      </c>
      <c r="M104" s="6">
        <f t="shared" si="8"/>
        <v>92.13085100141643</v>
      </c>
      <c r="N104" s="6">
        <f t="shared" si="9"/>
        <v>236049.28000000003</v>
      </c>
      <c r="O104" s="6">
        <f t="shared" si="10"/>
        <v>236049.28000000003</v>
      </c>
      <c r="P104" s="6">
        <f t="shared" si="11"/>
        <v>86.81078942736693</v>
      </c>
    </row>
    <row r="105" spans="1:16" ht="12.75">
      <c r="A105" s="11" t="s">
        <v>298</v>
      </c>
      <c r="B105" s="12" t="s">
        <v>299</v>
      </c>
      <c r="C105" s="13">
        <v>323233733</v>
      </c>
      <c r="D105" s="13">
        <v>377666953.1399999</v>
      </c>
      <c r="E105" s="13">
        <v>377666953.1399999</v>
      </c>
      <c r="F105" s="13">
        <v>346285608.33000064</v>
      </c>
      <c r="G105" s="13">
        <v>209453.68</v>
      </c>
      <c r="H105" s="13">
        <v>342864182.90000075</v>
      </c>
      <c r="I105" s="13">
        <v>3421425.43</v>
      </c>
      <c r="J105" s="13">
        <v>25907077.30000001</v>
      </c>
      <c r="K105" s="13">
        <f t="shared" si="6"/>
        <v>31381344.809999287</v>
      </c>
      <c r="L105" s="13">
        <f t="shared" si="7"/>
        <v>31381344.809999287</v>
      </c>
      <c r="M105" s="13">
        <f t="shared" si="8"/>
        <v>91.69073583243427</v>
      </c>
      <c r="N105" s="13">
        <f t="shared" si="9"/>
        <v>34802770.239999175</v>
      </c>
      <c r="O105" s="13">
        <f t="shared" si="10"/>
        <v>34802770.239999175</v>
      </c>
      <c r="P105" s="13">
        <f t="shared" si="11"/>
        <v>90.78479862994581</v>
      </c>
    </row>
    <row r="106" spans="1:12" s="10" customFormat="1" ht="12.75">
      <c r="A106" s="19" t="s">
        <v>18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ht="12.75">
      <c r="L107" s="2" t="s">
        <v>1</v>
      </c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11" t="s">
        <v>109</v>
      </c>
      <c r="B109" s="12" t="s">
        <v>110</v>
      </c>
      <c r="C109" s="13">
        <v>557812</v>
      </c>
      <c r="D109" s="13">
        <v>1093752</v>
      </c>
      <c r="E109" s="13">
        <v>1093752</v>
      </c>
      <c r="F109" s="13">
        <v>816654.5</v>
      </c>
      <c r="G109" s="13">
        <v>0</v>
      </c>
      <c r="H109" s="13">
        <v>921967.61</v>
      </c>
      <c r="I109" s="13">
        <v>2424.99</v>
      </c>
      <c r="J109" s="13">
        <v>0</v>
      </c>
      <c r="K109" s="13">
        <f aca="true" t="shared" si="12" ref="K109:K156">E109-F109</f>
        <v>277097.5</v>
      </c>
      <c r="L109" s="13">
        <f aca="true" t="shared" si="13" ref="L109:L156">D109-F109</f>
        <v>277097.5</v>
      </c>
      <c r="M109" s="13">
        <f aca="true" t="shared" si="14" ref="M109:M156">IF(E109=0,0,(F109/E109)*100)</f>
        <v>74.66541775466467</v>
      </c>
      <c r="N109" s="13">
        <f aca="true" t="shared" si="15" ref="N109:N156">D109-H109</f>
        <v>171784.39</v>
      </c>
      <c r="O109" s="13">
        <f aca="true" t="shared" si="16" ref="O109:O156">E109-H109</f>
        <v>171784.39</v>
      </c>
      <c r="P109" s="13">
        <f aca="true" t="shared" si="17" ref="P109:P156">IF(E109=0,0,(H109/E109)*100)</f>
        <v>84.29402734806428</v>
      </c>
    </row>
    <row r="110" spans="1:16" ht="12.75">
      <c r="A110" s="4" t="s">
        <v>111</v>
      </c>
      <c r="B110" s="5" t="s">
        <v>112</v>
      </c>
      <c r="C110" s="6">
        <v>557812</v>
      </c>
      <c r="D110" s="6">
        <v>1093752</v>
      </c>
      <c r="E110" s="6">
        <v>1093752</v>
      </c>
      <c r="F110" s="6">
        <v>816654.5</v>
      </c>
      <c r="G110" s="6">
        <v>0</v>
      </c>
      <c r="H110" s="6">
        <v>921967.61</v>
      </c>
      <c r="I110" s="6">
        <v>2424.99</v>
      </c>
      <c r="J110" s="6">
        <v>0</v>
      </c>
      <c r="K110" s="6">
        <f t="shared" si="12"/>
        <v>277097.5</v>
      </c>
      <c r="L110" s="6">
        <f t="shared" si="13"/>
        <v>277097.5</v>
      </c>
      <c r="M110" s="6">
        <f t="shared" si="14"/>
        <v>74.66541775466467</v>
      </c>
      <c r="N110" s="6">
        <f t="shared" si="15"/>
        <v>171784.39</v>
      </c>
      <c r="O110" s="6">
        <f t="shared" si="16"/>
        <v>171784.39</v>
      </c>
      <c r="P110" s="6">
        <f t="shared" si="17"/>
        <v>84.29402734806428</v>
      </c>
    </row>
    <row r="111" spans="1:16" ht="25.5">
      <c r="A111" s="11" t="s">
        <v>113</v>
      </c>
      <c r="B111" s="12" t="s">
        <v>114</v>
      </c>
      <c r="C111" s="13">
        <v>0</v>
      </c>
      <c r="D111" s="13">
        <v>13000</v>
      </c>
      <c r="E111" s="13">
        <v>13000</v>
      </c>
      <c r="F111" s="13">
        <v>0</v>
      </c>
      <c r="G111" s="13">
        <v>0</v>
      </c>
      <c r="H111" s="13">
        <v>2916.6</v>
      </c>
      <c r="I111" s="13">
        <v>0</v>
      </c>
      <c r="J111" s="13">
        <v>0</v>
      </c>
      <c r="K111" s="13">
        <f t="shared" si="12"/>
        <v>13000</v>
      </c>
      <c r="L111" s="13">
        <f t="shared" si="13"/>
        <v>13000</v>
      </c>
      <c r="M111" s="13">
        <f t="shared" si="14"/>
        <v>0</v>
      </c>
      <c r="N111" s="13">
        <f t="shared" si="15"/>
        <v>10083.4</v>
      </c>
      <c r="O111" s="13">
        <f t="shared" si="16"/>
        <v>10083.4</v>
      </c>
      <c r="P111" s="13">
        <f t="shared" si="17"/>
        <v>22.435384615384617</v>
      </c>
    </row>
    <row r="112" spans="1:16" ht="12.75">
      <c r="A112" s="4" t="s">
        <v>115</v>
      </c>
      <c r="B112" s="5" t="s">
        <v>116</v>
      </c>
      <c r="C112" s="6">
        <v>0</v>
      </c>
      <c r="D112" s="6">
        <v>13000</v>
      </c>
      <c r="E112" s="6">
        <v>13000</v>
      </c>
      <c r="F112" s="6">
        <v>0</v>
      </c>
      <c r="G112" s="6">
        <v>0</v>
      </c>
      <c r="H112" s="6">
        <v>2916.6</v>
      </c>
      <c r="I112" s="6">
        <v>0</v>
      </c>
      <c r="J112" s="6">
        <v>0</v>
      </c>
      <c r="K112" s="6">
        <f t="shared" si="12"/>
        <v>13000</v>
      </c>
      <c r="L112" s="6">
        <f t="shared" si="13"/>
        <v>13000</v>
      </c>
      <c r="M112" s="6">
        <f t="shared" si="14"/>
        <v>0</v>
      </c>
      <c r="N112" s="6">
        <f t="shared" si="15"/>
        <v>10083.4</v>
      </c>
      <c r="O112" s="6">
        <f t="shared" si="16"/>
        <v>10083.4</v>
      </c>
      <c r="P112" s="6">
        <f t="shared" si="17"/>
        <v>22.435384615384617</v>
      </c>
    </row>
    <row r="113" spans="1:16" ht="12.75">
      <c r="A113" s="11" t="s">
        <v>117</v>
      </c>
      <c r="B113" s="12" t="s">
        <v>118</v>
      </c>
      <c r="C113" s="13">
        <v>10523223</v>
      </c>
      <c r="D113" s="13">
        <v>26075856</v>
      </c>
      <c r="E113" s="13">
        <v>26075856</v>
      </c>
      <c r="F113" s="13">
        <v>19499941.720000006</v>
      </c>
      <c r="G113" s="13">
        <v>0</v>
      </c>
      <c r="H113" s="13">
        <v>24728372.480000004</v>
      </c>
      <c r="I113" s="13">
        <v>610396.48</v>
      </c>
      <c r="J113" s="13">
        <v>43005.55</v>
      </c>
      <c r="K113" s="13">
        <f t="shared" si="12"/>
        <v>6575914.279999994</v>
      </c>
      <c r="L113" s="13">
        <f t="shared" si="13"/>
        <v>6575914.279999994</v>
      </c>
      <c r="M113" s="13">
        <f t="shared" si="14"/>
        <v>74.78159765876912</v>
      </c>
      <c r="N113" s="13">
        <f t="shared" si="15"/>
        <v>1347483.5199999958</v>
      </c>
      <c r="O113" s="13">
        <f t="shared" si="16"/>
        <v>1347483.5199999958</v>
      </c>
      <c r="P113" s="13">
        <f t="shared" si="17"/>
        <v>94.8324476097736</v>
      </c>
    </row>
    <row r="114" spans="1:16" ht="12.75">
      <c r="A114" s="4" t="s">
        <v>119</v>
      </c>
      <c r="B114" s="5" t="s">
        <v>120</v>
      </c>
      <c r="C114" s="6">
        <v>2014359</v>
      </c>
      <c r="D114" s="6">
        <v>7537998</v>
      </c>
      <c r="E114" s="6">
        <v>7537998</v>
      </c>
      <c r="F114" s="6">
        <v>4868559.07</v>
      </c>
      <c r="G114" s="6">
        <v>0</v>
      </c>
      <c r="H114" s="6">
        <v>5763474.129999999</v>
      </c>
      <c r="I114" s="6">
        <v>5967.47</v>
      </c>
      <c r="J114" s="6">
        <v>0</v>
      </c>
      <c r="K114" s="6">
        <f t="shared" si="12"/>
        <v>2669438.9299999997</v>
      </c>
      <c r="L114" s="6">
        <f t="shared" si="13"/>
        <v>2669438.9299999997</v>
      </c>
      <c r="M114" s="6">
        <f t="shared" si="14"/>
        <v>64.58689787394478</v>
      </c>
      <c r="N114" s="6">
        <f t="shared" si="15"/>
        <v>1774523.870000001</v>
      </c>
      <c r="O114" s="6">
        <f t="shared" si="16"/>
        <v>1774523.870000001</v>
      </c>
      <c r="P114" s="6">
        <f t="shared" si="17"/>
        <v>76.4589501085036</v>
      </c>
    </row>
    <row r="115" spans="1:16" ht="38.25">
      <c r="A115" s="4" t="s">
        <v>121</v>
      </c>
      <c r="B115" s="5" t="s">
        <v>122</v>
      </c>
      <c r="C115" s="6">
        <v>8508864</v>
      </c>
      <c r="D115" s="6">
        <v>18340116</v>
      </c>
      <c r="E115" s="6">
        <v>18340116</v>
      </c>
      <c r="F115" s="6">
        <v>14460354.680000002</v>
      </c>
      <c r="G115" s="6">
        <v>0</v>
      </c>
      <c r="H115" s="6">
        <v>18787451.080000002</v>
      </c>
      <c r="I115" s="6">
        <v>604429.01</v>
      </c>
      <c r="J115" s="6">
        <v>43005.55</v>
      </c>
      <c r="K115" s="6">
        <f t="shared" si="12"/>
        <v>3879761.3199999984</v>
      </c>
      <c r="L115" s="6">
        <f t="shared" si="13"/>
        <v>3879761.3199999984</v>
      </c>
      <c r="M115" s="6">
        <f t="shared" si="14"/>
        <v>78.84549192600528</v>
      </c>
      <c r="N115" s="6">
        <f t="shared" si="15"/>
        <v>-447335.08000000194</v>
      </c>
      <c r="O115" s="6">
        <f t="shared" si="16"/>
        <v>-447335.08000000194</v>
      </c>
      <c r="P115" s="6">
        <f t="shared" si="17"/>
        <v>102.43910714632341</v>
      </c>
    </row>
    <row r="116" spans="1:16" ht="12.75">
      <c r="A116" s="4" t="s">
        <v>123</v>
      </c>
      <c r="B116" s="5" t="s">
        <v>124</v>
      </c>
      <c r="C116" s="6">
        <v>0</v>
      </c>
      <c r="D116" s="6">
        <v>143296</v>
      </c>
      <c r="E116" s="6">
        <v>143296</v>
      </c>
      <c r="F116" s="6">
        <v>122210.92</v>
      </c>
      <c r="G116" s="6">
        <v>0</v>
      </c>
      <c r="H116" s="6">
        <v>128510.22</v>
      </c>
      <c r="I116" s="6">
        <v>0</v>
      </c>
      <c r="J116" s="6">
        <v>0</v>
      </c>
      <c r="K116" s="6">
        <f t="shared" si="12"/>
        <v>21085.08</v>
      </c>
      <c r="L116" s="6">
        <f t="shared" si="13"/>
        <v>21085.08</v>
      </c>
      <c r="M116" s="6">
        <f t="shared" si="14"/>
        <v>85.28564649397052</v>
      </c>
      <c r="N116" s="6">
        <f t="shared" si="15"/>
        <v>14785.779999999999</v>
      </c>
      <c r="O116" s="6">
        <f t="shared" si="16"/>
        <v>14785.779999999999</v>
      </c>
      <c r="P116" s="6">
        <f t="shared" si="17"/>
        <v>89.68165196516303</v>
      </c>
    </row>
    <row r="117" spans="1:16" ht="12.75">
      <c r="A117" s="4" t="s">
        <v>129</v>
      </c>
      <c r="B117" s="5" t="s">
        <v>130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120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0</v>
      </c>
      <c r="N117" s="6">
        <f t="shared" si="15"/>
        <v>-120</v>
      </c>
      <c r="O117" s="6">
        <f t="shared" si="16"/>
        <v>-120</v>
      </c>
      <c r="P117" s="6">
        <f t="shared" si="17"/>
        <v>0</v>
      </c>
    </row>
    <row r="118" spans="1:16" ht="12.75">
      <c r="A118" s="4" t="s">
        <v>137</v>
      </c>
      <c r="B118" s="5" t="s">
        <v>138</v>
      </c>
      <c r="C118" s="6">
        <v>0</v>
      </c>
      <c r="D118" s="6">
        <v>54446</v>
      </c>
      <c r="E118" s="6">
        <v>54446</v>
      </c>
      <c r="F118" s="6">
        <v>48817.05</v>
      </c>
      <c r="G118" s="6">
        <v>0</v>
      </c>
      <c r="H118" s="6">
        <v>48817.05</v>
      </c>
      <c r="I118" s="6">
        <v>0</v>
      </c>
      <c r="J118" s="6">
        <v>0</v>
      </c>
      <c r="K118" s="6">
        <f t="shared" si="12"/>
        <v>5628.949999999997</v>
      </c>
      <c r="L118" s="6">
        <f t="shared" si="13"/>
        <v>5628.949999999997</v>
      </c>
      <c r="M118" s="6">
        <f t="shared" si="14"/>
        <v>89.6614076332513</v>
      </c>
      <c r="N118" s="6">
        <f t="shared" si="15"/>
        <v>5628.949999999997</v>
      </c>
      <c r="O118" s="6">
        <f t="shared" si="16"/>
        <v>5628.949999999997</v>
      </c>
      <c r="P118" s="6">
        <f t="shared" si="17"/>
        <v>89.6614076332513</v>
      </c>
    </row>
    <row r="119" spans="1:16" ht="12.75">
      <c r="A119" s="11" t="s">
        <v>139</v>
      </c>
      <c r="B119" s="12" t="s">
        <v>140</v>
      </c>
      <c r="C119" s="13">
        <v>1982268</v>
      </c>
      <c r="D119" s="13">
        <v>3657668</v>
      </c>
      <c r="E119" s="13">
        <v>3657668</v>
      </c>
      <c r="F119" s="13">
        <v>2519870.11</v>
      </c>
      <c r="G119" s="13">
        <v>0</v>
      </c>
      <c r="H119" s="13">
        <v>4155874.69</v>
      </c>
      <c r="I119" s="13">
        <v>688574.82</v>
      </c>
      <c r="J119" s="13">
        <v>242564.53</v>
      </c>
      <c r="K119" s="13">
        <f t="shared" si="12"/>
        <v>1137797.8900000001</v>
      </c>
      <c r="L119" s="13">
        <f t="shared" si="13"/>
        <v>1137797.8900000001</v>
      </c>
      <c r="M119" s="13">
        <f t="shared" si="14"/>
        <v>68.8928057439877</v>
      </c>
      <c r="N119" s="13">
        <f t="shared" si="15"/>
        <v>-498206.68999999994</v>
      </c>
      <c r="O119" s="13">
        <f t="shared" si="16"/>
        <v>-498206.68999999994</v>
      </c>
      <c r="P119" s="13">
        <f t="shared" si="17"/>
        <v>113.62088330597528</v>
      </c>
    </row>
    <row r="120" spans="1:16" ht="12.75">
      <c r="A120" s="4" t="s">
        <v>141</v>
      </c>
      <c r="B120" s="5" t="s">
        <v>142</v>
      </c>
      <c r="C120" s="6">
        <v>1671768</v>
      </c>
      <c r="D120" s="6">
        <v>3051768</v>
      </c>
      <c r="E120" s="6">
        <v>3051768</v>
      </c>
      <c r="F120" s="6">
        <v>1991859.46</v>
      </c>
      <c r="G120" s="6">
        <v>0</v>
      </c>
      <c r="H120" s="6">
        <v>2779608.97</v>
      </c>
      <c r="I120" s="6">
        <v>686997.26</v>
      </c>
      <c r="J120" s="6">
        <v>242564.53</v>
      </c>
      <c r="K120" s="6">
        <f t="shared" si="12"/>
        <v>1059908.54</v>
      </c>
      <c r="L120" s="6">
        <f t="shared" si="13"/>
        <v>1059908.54</v>
      </c>
      <c r="M120" s="6">
        <f t="shared" si="14"/>
        <v>65.2690329015836</v>
      </c>
      <c r="N120" s="6">
        <f t="shared" si="15"/>
        <v>272159.0299999998</v>
      </c>
      <c r="O120" s="6">
        <f t="shared" si="16"/>
        <v>272159.0299999998</v>
      </c>
      <c r="P120" s="6">
        <f t="shared" si="17"/>
        <v>91.08192267564246</v>
      </c>
    </row>
    <row r="121" spans="1:16" ht="25.5">
      <c r="A121" s="4" t="s">
        <v>143</v>
      </c>
      <c r="B121" s="5" t="s">
        <v>144</v>
      </c>
      <c r="C121" s="6">
        <v>310500</v>
      </c>
      <c r="D121" s="6">
        <v>605900</v>
      </c>
      <c r="E121" s="6">
        <v>605900</v>
      </c>
      <c r="F121" s="6">
        <v>528010.65</v>
      </c>
      <c r="G121" s="6">
        <v>0</v>
      </c>
      <c r="H121" s="6">
        <v>1376265.72</v>
      </c>
      <c r="I121" s="6">
        <v>1577.56</v>
      </c>
      <c r="J121" s="6">
        <v>0</v>
      </c>
      <c r="K121" s="6">
        <f t="shared" si="12"/>
        <v>77889.34999999998</v>
      </c>
      <c r="L121" s="6">
        <f t="shared" si="13"/>
        <v>77889.34999999998</v>
      </c>
      <c r="M121" s="6">
        <f t="shared" si="14"/>
        <v>87.1448506354184</v>
      </c>
      <c r="N121" s="6">
        <f t="shared" si="15"/>
        <v>-770365.72</v>
      </c>
      <c r="O121" s="6">
        <f t="shared" si="16"/>
        <v>-770365.72</v>
      </c>
      <c r="P121" s="6">
        <f t="shared" si="17"/>
        <v>227.14403696979696</v>
      </c>
    </row>
    <row r="122" spans="1:16" ht="12.75">
      <c r="A122" s="11" t="s">
        <v>147</v>
      </c>
      <c r="B122" s="12" t="s">
        <v>148</v>
      </c>
      <c r="C122" s="13">
        <v>0</v>
      </c>
      <c r="D122" s="13">
        <v>9000</v>
      </c>
      <c r="E122" s="13">
        <v>9000</v>
      </c>
      <c r="F122" s="13">
        <v>9000</v>
      </c>
      <c r="G122" s="13">
        <v>0</v>
      </c>
      <c r="H122" s="13">
        <v>13908.62</v>
      </c>
      <c r="I122" s="13">
        <v>0</v>
      </c>
      <c r="J122" s="13">
        <v>0</v>
      </c>
      <c r="K122" s="13">
        <f t="shared" si="12"/>
        <v>0</v>
      </c>
      <c r="L122" s="13">
        <f t="shared" si="13"/>
        <v>0</v>
      </c>
      <c r="M122" s="13">
        <f t="shared" si="14"/>
        <v>100</v>
      </c>
      <c r="N122" s="13">
        <f t="shared" si="15"/>
        <v>-4908.620000000001</v>
      </c>
      <c r="O122" s="13">
        <f t="shared" si="16"/>
        <v>-4908.620000000001</v>
      </c>
      <c r="P122" s="13">
        <f t="shared" si="17"/>
        <v>154.54022222222224</v>
      </c>
    </row>
    <row r="123" spans="1:16" ht="25.5">
      <c r="A123" s="4" t="s">
        <v>211</v>
      </c>
      <c r="B123" s="5" t="s">
        <v>212</v>
      </c>
      <c r="C123" s="6">
        <v>0</v>
      </c>
      <c r="D123" s="6">
        <v>9000</v>
      </c>
      <c r="E123" s="6">
        <v>9000</v>
      </c>
      <c r="F123" s="6">
        <v>9000</v>
      </c>
      <c r="G123" s="6">
        <v>0</v>
      </c>
      <c r="H123" s="6">
        <v>13908.62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100</v>
      </c>
      <c r="N123" s="6">
        <f t="shared" si="15"/>
        <v>-4908.620000000001</v>
      </c>
      <c r="O123" s="6">
        <f t="shared" si="16"/>
        <v>-4908.620000000001</v>
      </c>
      <c r="P123" s="6">
        <f t="shared" si="17"/>
        <v>154.54022222222224</v>
      </c>
    </row>
    <row r="124" spans="1:16" ht="12.75">
      <c r="A124" s="11" t="s">
        <v>221</v>
      </c>
      <c r="B124" s="12" t="s">
        <v>222</v>
      </c>
      <c r="C124" s="13">
        <v>10280</v>
      </c>
      <c r="D124" s="13">
        <v>3394606</v>
      </c>
      <c r="E124" s="13">
        <v>3394606</v>
      </c>
      <c r="F124" s="13">
        <v>2864880.03</v>
      </c>
      <c r="G124" s="13">
        <v>0</v>
      </c>
      <c r="H124" s="13">
        <v>2972729.55</v>
      </c>
      <c r="I124" s="13">
        <v>23822.73</v>
      </c>
      <c r="J124" s="13">
        <v>23822.73</v>
      </c>
      <c r="K124" s="13">
        <f t="shared" si="12"/>
        <v>529725.9700000002</v>
      </c>
      <c r="L124" s="13">
        <f t="shared" si="13"/>
        <v>529725.9700000002</v>
      </c>
      <c r="M124" s="13">
        <f t="shared" si="14"/>
        <v>84.39506764555297</v>
      </c>
      <c r="N124" s="13">
        <f t="shared" si="15"/>
        <v>421876.4500000002</v>
      </c>
      <c r="O124" s="13">
        <f t="shared" si="16"/>
        <v>421876.4500000002</v>
      </c>
      <c r="P124" s="13">
        <f t="shared" si="17"/>
        <v>87.57215270343598</v>
      </c>
    </row>
    <row r="125" spans="1:16" ht="25.5">
      <c r="A125" s="4" t="s">
        <v>300</v>
      </c>
      <c r="B125" s="5" t="s">
        <v>301</v>
      </c>
      <c r="C125" s="6">
        <v>10280</v>
      </c>
      <c r="D125" s="6">
        <v>1578006</v>
      </c>
      <c r="E125" s="6">
        <v>1578006</v>
      </c>
      <c r="F125" s="6">
        <v>1459136.85</v>
      </c>
      <c r="G125" s="6">
        <v>0</v>
      </c>
      <c r="H125" s="6">
        <v>1459136.85</v>
      </c>
      <c r="I125" s="6">
        <v>0</v>
      </c>
      <c r="J125" s="6">
        <v>0</v>
      </c>
      <c r="K125" s="6">
        <f t="shared" si="12"/>
        <v>118869.1499999999</v>
      </c>
      <c r="L125" s="6">
        <f t="shared" si="13"/>
        <v>118869.1499999999</v>
      </c>
      <c r="M125" s="6">
        <f t="shared" si="14"/>
        <v>92.4671294025498</v>
      </c>
      <c r="N125" s="6">
        <f t="shared" si="15"/>
        <v>118869.1499999999</v>
      </c>
      <c r="O125" s="6">
        <f t="shared" si="16"/>
        <v>118869.1499999999</v>
      </c>
      <c r="P125" s="6">
        <f t="shared" si="17"/>
        <v>92.4671294025498</v>
      </c>
    </row>
    <row r="126" spans="1:16" ht="12.75">
      <c r="A126" s="4" t="s">
        <v>225</v>
      </c>
      <c r="B126" s="5" t="s">
        <v>226</v>
      </c>
      <c r="C126" s="6">
        <v>0</v>
      </c>
      <c r="D126" s="6">
        <v>1196970</v>
      </c>
      <c r="E126" s="6">
        <v>1196970</v>
      </c>
      <c r="F126" s="6">
        <v>786113.18</v>
      </c>
      <c r="G126" s="6">
        <v>0</v>
      </c>
      <c r="H126" s="6">
        <v>893962.7</v>
      </c>
      <c r="I126" s="6">
        <v>23822.73</v>
      </c>
      <c r="J126" s="6">
        <v>23822.73</v>
      </c>
      <c r="K126" s="6">
        <f t="shared" si="12"/>
        <v>410856.81999999995</v>
      </c>
      <c r="L126" s="6">
        <f t="shared" si="13"/>
        <v>410856.81999999995</v>
      </c>
      <c r="M126" s="6">
        <f t="shared" si="14"/>
        <v>65.67526170246539</v>
      </c>
      <c r="N126" s="6">
        <f t="shared" si="15"/>
        <v>303007.30000000005</v>
      </c>
      <c r="O126" s="6">
        <f t="shared" si="16"/>
        <v>303007.30000000005</v>
      </c>
      <c r="P126" s="6">
        <f t="shared" si="17"/>
        <v>74.68547248469051</v>
      </c>
    </row>
    <row r="127" spans="1:16" ht="38.25">
      <c r="A127" s="4" t="s">
        <v>227</v>
      </c>
      <c r="B127" s="5" t="s">
        <v>228</v>
      </c>
      <c r="C127" s="6">
        <v>0</v>
      </c>
      <c r="D127" s="6">
        <v>619630</v>
      </c>
      <c r="E127" s="6">
        <v>619630</v>
      </c>
      <c r="F127" s="6">
        <v>619630</v>
      </c>
      <c r="G127" s="6">
        <v>0</v>
      </c>
      <c r="H127" s="6">
        <v>619630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  <c r="M127" s="6">
        <f t="shared" si="14"/>
        <v>100</v>
      </c>
      <c r="N127" s="6">
        <f t="shared" si="15"/>
        <v>0</v>
      </c>
      <c r="O127" s="6">
        <f t="shared" si="16"/>
        <v>0</v>
      </c>
      <c r="P127" s="6">
        <f t="shared" si="17"/>
        <v>100</v>
      </c>
    </row>
    <row r="128" spans="1:16" ht="12.75">
      <c r="A128" s="11" t="s">
        <v>231</v>
      </c>
      <c r="B128" s="12" t="s">
        <v>232</v>
      </c>
      <c r="C128" s="13">
        <v>3388456</v>
      </c>
      <c r="D128" s="13">
        <v>7714669</v>
      </c>
      <c r="E128" s="13">
        <v>7714669</v>
      </c>
      <c r="F128" s="13">
        <v>6894768.53</v>
      </c>
      <c r="G128" s="13">
        <v>0</v>
      </c>
      <c r="H128" s="13">
        <v>7239763.910000002</v>
      </c>
      <c r="I128" s="13">
        <v>150337.68</v>
      </c>
      <c r="J128" s="13">
        <v>64421.58</v>
      </c>
      <c r="K128" s="13">
        <f t="shared" si="12"/>
        <v>819900.4699999997</v>
      </c>
      <c r="L128" s="13">
        <f t="shared" si="13"/>
        <v>819900.4699999997</v>
      </c>
      <c r="M128" s="13">
        <f t="shared" si="14"/>
        <v>89.37218861885067</v>
      </c>
      <c r="N128" s="13">
        <f t="shared" si="15"/>
        <v>474905.089999998</v>
      </c>
      <c r="O128" s="13">
        <f t="shared" si="16"/>
        <v>474905.089999998</v>
      </c>
      <c r="P128" s="13">
        <f t="shared" si="17"/>
        <v>93.84412876300982</v>
      </c>
    </row>
    <row r="129" spans="1:16" ht="12.75">
      <c r="A129" s="4" t="s">
        <v>233</v>
      </c>
      <c r="B129" s="5" t="s">
        <v>234</v>
      </c>
      <c r="C129" s="6">
        <v>463500</v>
      </c>
      <c r="D129" s="6">
        <v>415822</v>
      </c>
      <c r="E129" s="6">
        <v>415822</v>
      </c>
      <c r="F129" s="6">
        <v>402241.58</v>
      </c>
      <c r="G129" s="6">
        <v>0</v>
      </c>
      <c r="H129" s="6">
        <v>436316.37</v>
      </c>
      <c r="I129" s="6">
        <v>11014.95</v>
      </c>
      <c r="J129" s="6">
        <v>6173</v>
      </c>
      <c r="K129" s="6">
        <f t="shared" si="12"/>
        <v>13580.419999999984</v>
      </c>
      <c r="L129" s="6">
        <f t="shared" si="13"/>
        <v>13580.419999999984</v>
      </c>
      <c r="M129" s="6">
        <f t="shared" si="14"/>
        <v>96.73407852398383</v>
      </c>
      <c r="N129" s="6">
        <f t="shared" si="15"/>
        <v>-20494.369999999995</v>
      </c>
      <c r="O129" s="6">
        <f t="shared" si="16"/>
        <v>-20494.369999999995</v>
      </c>
      <c r="P129" s="6">
        <f t="shared" si="17"/>
        <v>104.92864013929038</v>
      </c>
    </row>
    <row r="130" spans="1:16" ht="12.75">
      <c r="A130" s="4" t="s">
        <v>235</v>
      </c>
      <c r="B130" s="5" t="s">
        <v>236</v>
      </c>
      <c r="C130" s="6">
        <v>313000</v>
      </c>
      <c r="D130" s="6">
        <v>91492</v>
      </c>
      <c r="E130" s="6">
        <v>91492</v>
      </c>
      <c r="F130" s="6">
        <v>88491.67</v>
      </c>
      <c r="G130" s="6">
        <v>0</v>
      </c>
      <c r="H130" s="6">
        <v>97029.55</v>
      </c>
      <c r="I130" s="6">
        <v>0</v>
      </c>
      <c r="J130" s="6">
        <v>0</v>
      </c>
      <c r="K130" s="6">
        <f t="shared" si="12"/>
        <v>3000.3300000000017</v>
      </c>
      <c r="L130" s="6">
        <f t="shared" si="13"/>
        <v>3000.3300000000017</v>
      </c>
      <c r="M130" s="6">
        <f t="shared" si="14"/>
        <v>96.72066410177939</v>
      </c>
      <c r="N130" s="6">
        <f t="shared" si="15"/>
        <v>-5537.550000000003</v>
      </c>
      <c r="O130" s="6">
        <f t="shared" si="16"/>
        <v>-5537.550000000003</v>
      </c>
      <c r="P130" s="6">
        <f t="shared" si="17"/>
        <v>106.05249639312726</v>
      </c>
    </row>
    <row r="131" spans="1:16" ht="25.5">
      <c r="A131" s="4" t="s">
        <v>237</v>
      </c>
      <c r="B131" s="5" t="s">
        <v>238</v>
      </c>
      <c r="C131" s="6">
        <v>2061752</v>
      </c>
      <c r="D131" s="6">
        <v>6751190</v>
      </c>
      <c r="E131" s="6">
        <v>6751190</v>
      </c>
      <c r="F131" s="6">
        <v>6128074.6</v>
      </c>
      <c r="G131" s="6">
        <v>0</v>
      </c>
      <c r="H131" s="6">
        <v>6116633.89</v>
      </c>
      <c r="I131" s="6">
        <v>129277.77</v>
      </c>
      <c r="J131" s="6">
        <v>58248.58</v>
      </c>
      <c r="K131" s="6">
        <f t="shared" si="12"/>
        <v>623115.4000000004</v>
      </c>
      <c r="L131" s="6">
        <f t="shared" si="13"/>
        <v>623115.4000000004</v>
      </c>
      <c r="M131" s="6">
        <f t="shared" si="14"/>
        <v>90.77028790479899</v>
      </c>
      <c r="N131" s="6">
        <f t="shared" si="15"/>
        <v>634556.1100000003</v>
      </c>
      <c r="O131" s="6">
        <f t="shared" si="16"/>
        <v>634556.1100000003</v>
      </c>
      <c r="P131" s="6">
        <f t="shared" si="17"/>
        <v>90.60082578034391</v>
      </c>
    </row>
    <row r="132" spans="1:16" ht="12.75">
      <c r="A132" s="4" t="s">
        <v>239</v>
      </c>
      <c r="B132" s="5" t="s">
        <v>240</v>
      </c>
      <c r="C132" s="6">
        <v>540204</v>
      </c>
      <c r="D132" s="6">
        <v>446165</v>
      </c>
      <c r="E132" s="6">
        <v>446165</v>
      </c>
      <c r="F132" s="6">
        <v>265960.68</v>
      </c>
      <c r="G132" s="6">
        <v>0</v>
      </c>
      <c r="H132" s="6">
        <v>579784.1</v>
      </c>
      <c r="I132" s="6">
        <v>10044.96</v>
      </c>
      <c r="J132" s="6">
        <v>0</v>
      </c>
      <c r="K132" s="6">
        <f t="shared" si="12"/>
        <v>180204.32</v>
      </c>
      <c r="L132" s="6">
        <f t="shared" si="13"/>
        <v>180204.32</v>
      </c>
      <c r="M132" s="6">
        <f t="shared" si="14"/>
        <v>59.61038629206683</v>
      </c>
      <c r="N132" s="6">
        <f t="shared" si="15"/>
        <v>-133619.09999999998</v>
      </c>
      <c r="O132" s="6">
        <f t="shared" si="16"/>
        <v>-133619.09999999998</v>
      </c>
      <c r="P132" s="6">
        <f t="shared" si="17"/>
        <v>129.94835991169188</v>
      </c>
    </row>
    <row r="133" spans="1:16" ht="12.75">
      <c r="A133" s="4" t="s">
        <v>241</v>
      </c>
      <c r="B133" s="5" t="s">
        <v>242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1" t="s">
        <v>261</v>
      </c>
      <c r="B134" s="12" t="s">
        <v>262</v>
      </c>
      <c r="C134" s="13">
        <v>2170268</v>
      </c>
      <c r="D134" s="13">
        <v>13545448</v>
      </c>
      <c r="E134" s="13">
        <v>13545448</v>
      </c>
      <c r="F134" s="13">
        <v>10066293.5</v>
      </c>
      <c r="G134" s="13">
        <v>0</v>
      </c>
      <c r="H134" s="13">
        <v>9822770.509999998</v>
      </c>
      <c r="I134" s="13">
        <v>251652.99</v>
      </c>
      <c r="J134" s="13">
        <v>48000</v>
      </c>
      <c r="K134" s="13">
        <f t="shared" si="12"/>
        <v>3479154.5</v>
      </c>
      <c r="L134" s="13">
        <f t="shared" si="13"/>
        <v>3479154.5</v>
      </c>
      <c r="M134" s="13">
        <f t="shared" si="14"/>
        <v>74.31495436695782</v>
      </c>
      <c r="N134" s="13">
        <f t="shared" si="15"/>
        <v>3722677.490000002</v>
      </c>
      <c r="O134" s="13">
        <f t="shared" si="16"/>
        <v>3722677.490000002</v>
      </c>
      <c r="P134" s="13">
        <f t="shared" si="17"/>
        <v>72.51713276666817</v>
      </c>
    </row>
    <row r="135" spans="1:16" ht="12.75">
      <c r="A135" s="4" t="s">
        <v>302</v>
      </c>
      <c r="B135" s="5" t="s">
        <v>303</v>
      </c>
      <c r="C135" s="6">
        <v>2140548</v>
      </c>
      <c r="D135" s="6">
        <v>11316484</v>
      </c>
      <c r="E135" s="6">
        <v>11316484</v>
      </c>
      <c r="F135" s="6">
        <v>8234290.89</v>
      </c>
      <c r="G135" s="6">
        <v>0</v>
      </c>
      <c r="H135" s="6">
        <v>8030637.8999999985</v>
      </c>
      <c r="I135" s="6">
        <v>203652.99</v>
      </c>
      <c r="J135" s="6">
        <v>0</v>
      </c>
      <c r="K135" s="6">
        <f t="shared" si="12"/>
        <v>3082193.1100000003</v>
      </c>
      <c r="L135" s="6">
        <f t="shared" si="13"/>
        <v>3082193.1100000003</v>
      </c>
      <c r="M135" s="6">
        <f t="shared" si="14"/>
        <v>72.76368605301788</v>
      </c>
      <c r="N135" s="6">
        <f t="shared" si="15"/>
        <v>3285846.1000000015</v>
      </c>
      <c r="O135" s="6">
        <f t="shared" si="16"/>
        <v>3285846.1000000015</v>
      </c>
      <c r="P135" s="6">
        <f t="shared" si="17"/>
        <v>70.96407240976966</v>
      </c>
    </row>
    <row r="136" spans="1:16" ht="25.5">
      <c r="A136" s="4" t="s">
        <v>330</v>
      </c>
      <c r="B136" s="5" t="s">
        <v>331</v>
      </c>
      <c r="C136" s="6">
        <v>0</v>
      </c>
      <c r="D136" s="6">
        <v>495300</v>
      </c>
      <c r="E136" s="6">
        <v>495300</v>
      </c>
      <c r="F136" s="6">
        <v>495300</v>
      </c>
      <c r="G136" s="6">
        <v>0</v>
      </c>
      <c r="H136" s="6">
        <v>503430</v>
      </c>
      <c r="I136" s="6">
        <v>0</v>
      </c>
      <c r="J136" s="6">
        <v>0</v>
      </c>
      <c r="K136" s="6">
        <f t="shared" si="12"/>
        <v>0</v>
      </c>
      <c r="L136" s="6">
        <f t="shared" si="13"/>
        <v>0</v>
      </c>
      <c r="M136" s="6">
        <f t="shared" si="14"/>
        <v>100</v>
      </c>
      <c r="N136" s="6">
        <f t="shared" si="15"/>
        <v>-8130</v>
      </c>
      <c r="O136" s="6">
        <f t="shared" si="16"/>
        <v>-8130</v>
      </c>
      <c r="P136" s="6">
        <f t="shared" si="17"/>
        <v>101.64142943670502</v>
      </c>
    </row>
    <row r="137" spans="1:16" ht="25.5">
      <c r="A137" s="4" t="s">
        <v>263</v>
      </c>
      <c r="B137" s="5" t="s">
        <v>264</v>
      </c>
      <c r="C137" s="6">
        <v>29720</v>
      </c>
      <c r="D137" s="6">
        <v>1733664</v>
      </c>
      <c r="E137" s="6">
        <v>1733664</v>
      </c>
      <c r="F137" s="6">
        <v>1336702.61</v>
      </c>
      <c r="G137" s="6">
        <v>0</v>
      </c>
      <c r="H137" s="6">
        <v>1288702.61</v>
      </c>
      <c r="I137" s="6">
        <v>48000</v>
      </c>
      <c r="J137" s="6">
        <v>48000</v>
      </c>
      <c r="K137" s="6">
        <f t="shared" si="12"/>
        <v>396961.3899999999</v>
      </c>
      <c r="L137" s="6">
        <f t="shared" si="13"/>
        <v>396961.3899999999</v>
      </c>
      <c r="M137" s="6">
        <f t="shared" si="14"/>
        <v>77.10274943703048</v>
      </c>
      <c r="N137" s="6">
        <f t="shared" si="15"/>
        <v>444961.3899999999</v>
      </c>
      <c r="O137" s="6">
        <f t="shared" si="16"/>
        <v>444961.3899999999</v>
      </c>
      <c r="P137" s="6">
        <f t="shared" si="17"/>
        <v>74.33404685106227</v>
      </c>
    </row>
    <row r="138" spans="1:16" ht="25.5">
      <c r="A138" s="11" t="s">
        <v>265</v>
      </c>
      <c r="B138" s="12" t="s">
        <v>266</v>
      </c>
      <c r="C138" s="13">
        <v>150000</v>
      </c>
      <c r="D138" s="13">
        <v>656150</v>
      </c>
      <c r="E138" s="13">
        <v>656150</v>
      </c>
      <c r="F138" s="13">
        <v>86000</v>
      </c>
      <c r="G138" s="13">
        <v>0</v>
      </c>
      <c r="H138" s="13">
        <v>86000</v>
      </c>
      <c r="I138" s="13">
        <v>0</v>
      </c>
      <c r="J138" s="13">
        <v>0</v>
      </c>
      <c r="K138" s="13">
        <f t="shared" si="12"/>
        <v>570150</v>
      </c>
      <c r="L138" s="13">
        <f t="shared" si="13"/>
        <v>570150</v>
      </c>
      <c r="M138" s="13">
        <f t="shared" si="14"/>
        <v>13.106759125200028</v>
      </c>
      <c r="N138" s="13">
        <f t="shared" si="15"/>
        <v>570150</v>
      </c>
      <c r="O138" s="13">
        <f t="shared" si="16"/>
        <v>570150</v>
      </c>
      <c r="P138" s="13">
        <f t="shared" si="17"/>
        <v>13.106759125200028</v>
      </c>
    </row>
    <row r="139" spans="1:16" ht="12.75">
      <c r="A139" s="4" t="s">
        <v>267</v>
      </c>
      <c r="B139" s="5" t="s">
        <v>268</v>
      </c>
      <c r="C139" s="6">
        <v>120000</v>
      </c>
      <c r="D139" s="6">
        <v>626150</v>
      </c>
      <c r="E139" s="6">
        <v>626150</v>
      </c>
      <c r="F139" s="6">
        <v>86000</v>
      </c>
      <c r="G139" s="6">
        <v>0</v>
      </c>
      <c r="H139" s="6">
        <v>86000</v>
      </c>
      <c r="I139" s="6">
        <v>0</v>
      </c>
      <c r="J139" s="6">
        <v>0</v>
      </c>
      <c r="K139" s="6">
        <f t="shared" si="12"/>
        <v>540150</v>
      </c>
      <c r="L139" s="6">
        <f t="shared" si="13"/>
        <v>540150</v>
      </c>
      <c r="M139" s="6">
        <f t="shared" si="14"/>
        <v>13.734728100295456</v>
      </c>
      <c r="N139" s="6">
        <f t="shared" si="15"/>
        <v>540150</v>
      </c>
      <c r="O139" s="6">
        <f t="shared" si="16"/>
        <v>540150</v>
      </c>
      <c r="P139" s="6">
        <f t="shared" si="17"/>
        <v>13.734728100295456</v>
      </c>
    </row>
    <row r="140" spans="1:16" ht="25.5">
      <c r="A140" s="4" t="s">
        <v>304</v>
      </c>
      <c r="B140" s="5" t="s">
        <v>305</v>
      </c>
      <c r="C140" s="6">
        <v>30000</v>
      </c>
      <c r="D140" s="6">
        <v>30000</v>
      </c>
      <c r="E140" s="6">
        <v>30000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30000</v>
      </c>
      <c r="L140" s="6">
        <f t="shared" si="13"/>
        <v>30000</v>
      </c>
      <c r="M140" s="6">
        <f t="shared" si="14"/>
        <v>0</v>
      </c>
      <c r="N140" s="6">
        <f t="shared" si="15"/>
        <v>30000</v>
      </c>
      <c r="O140" s="6">
        <f t="shared" si="16"/>
        <v>30000</v>
      </c>
      <c r="P140" s="6">
        <f t="shared" si="17"/>
        <v>0</v>
      </c>
    </row>
    <row r="141" spans="1:16" ht="25.5">
      <c r="A141" s="11" t="s">
        <v>269</v>
      </c>
      <c r="B141" s="12" t="s">
        <v>270</v>
      </c>
      <c r="C141" s="13">
        <v>1937337</v>
      </c>
      <c r="D141" s="13">
        <v>22303551</v>
      </c>
      <c r="E141" s="13">
        <v>22303551</v>
      </c>
      <c r="F141" s="13">
        <v>20905634.78</v>
      </c>
      <c r="G141" s="13">
        <v>0</v>
      </c>
      <c r="H141" s="13">
        <v>20904134.939999998</v>
      </c>
      <c r="I141" s="13">
        <v>1499.84</v>
      </c>
      <c r="J141" s="13">
        <v>0</v>
      </c>
      <c r="K141" s="13">
        <f t="shared" si="12"/>
        <v>1397916.2199999988</v>
      </c>
      <c r="L141" s="13">
        <f t="shared" si="13"/>
        <v>1397916.2199999988</v>
      </c>
      <c r="M141" s="13">
        <f t="shared" si="14"/>
        <v>93.73231545057557</v>
      </c>
      <c r="N141" s="13">
        <f t="shared" si="15"/>
        <v>1399416.0600000024</v>
      </c>
      <c r="O141" s="13">
        <f t="shared" si="16"/>
        <v>1399416.0600000024</v>
      </c>
      <c r="P141" s="13">
        <f t="shared" si="17"/>
        <v>93.72559078148586</v>
      </c>
    </row>
    <row r="142" spans="1:16" ht="38.25">
      <c r="A142" s="4" t="s">
        <v>275</v>
      </c>
      <c r="B142" s="5" t="s">
        <v>276</v>
      </c>
      <c r="C142" s="6">
        <v>1937337</v>
      </c>
      <c r="D142" s="6">
        <v>22303551</v>
      </c>
      <c r="E142" s="6">
        <v>22303551</v>
      </c>
      <c r="F142" s="6">
        <v>20905634.78</v>
      </c>
      <c r="G142" s="6">
        <v>0</v>
      </c>
      <c r="H142" s="6">
        <v>20904134.939999998</v>
      </c>
      <c r="I142" s="6">
        <v>1499.84</v>
      </c>
      <c r="J142" s="6">
        <v>0</v>
      </c>
      <c r="K142" s="6">
        <f t="shared" si="12"/>
        <v>1397916.2199999988</v>
      </c>
      <c r="L142" s="6">
        <f t="shared" si="13"/>
        <v>1397916.2199999988</v>
      </c>
      <c r="M142" s="6">
        <f t="shared" si="14"/>
        <v>93.73231545057557</v>
      </c>
      <c r="N142" s="6">
        <f t="shared" si="15"/>
        <v>1399416.0600000024</v>
      </c>
      <c r="O142" s="6">
        <f t="shared" si="16"/>
        <v>1399416.0600000024</v>
      </c>
      <c r="P142" s="6">
        <f t="shared" si="17"/>
        <v>93.72559078148586</v>
      </c>
    </row>
    <row r="143" spans="1:16" ht="12.75">
      <c r="A143" s="11" t="s">
        <v>306</v>
      </c>
      <c r="B143" s="12" t="s">
        <v>307</v>
      </c>
      <c r="C143" s="13">
        <v>100000</v>
      </c>
      <c r="D143" s="13">
        <v>373955.61</v>
      </c>
      <c r="E143" s="13">
        <v>373955.61</v>
      </c>
      <c r="F143" s="13">
        <v>64000</v>
      </c>
      <c r="G143" s="13">
        <v>0</v>
      </c>
      <c r="H143" s="13">
        <v>64000</v>
      </c>
      <c r="I143" s="13">
        <v>0</v>
      </c>
      <c r="J143" s="13">
        <v>0</v>
      </c>
      <c r="K143" s="13">
        <f t="shared" si="12"/>
        <v>309955.61</v>
      </c>
      <c r="L143" s="13">
        <f t="shared" si="13"/>
        <v>309955.61</v>
      </c>
      <c r="M143" s="13">
        <f t="shared" si="14"/>
        <v>17.114330762413218</v>
      </c>
      <c r="N143" s="13">
        <f t="shared" si="15"/>
        <v>309955.61</v>
      </c>
      <c r="O143" s="13">
        <f t="shared" si="16"/>
        <v>309955.61</v>
      </c>
      <c r="P143" s="13">
        <f t="shared" si="17"/>
        <v>17.114330762413218</v>
      </c>
    </row>
    <row r="144" spans="1:16" ht="38.25">
      <c r="A144" s="4" t="s">
        <v>308</v>
      </c>
      <c r="B144" s="5" t="s">
        <v>309</v>
      </c>
      <c r="C144" s="6">
        <v>100000</v>
      </c>
      <c r="D144" s="6">
        <v>373955.61</v>
      </c>
      <c r="E144" s="6">
        <v>373955.61</v>
      </c>
      <c r="F144" s="6">
        <v>64000</v>
      </c>
      <c r="G144" s="6">
        <v>0</v>
      </c>
      <c r="H144" s="6">
        <v>64000</v>
      </c>
      <c r="I144" s="6">
        <v>0</v>
      </c>
      <c r="J144" s="6">
        <v>0</v>
      </c>
      <c r="K144" s="6">
        <f t="shared" si="12"/>
        <v>309955.61</v>
      </c>
      <c r="L144" s="6">
        <f t="shared" si="13"/>
        <v>309955.61</v>
      </c>
      <c r="M144" s="6">
        <f t="shared" si="14"/>
        <v>17.114330762413218</v>
      </c>
      <c r="N144" s="6">
        <f t="shared" si="15"/>
        <v>309955.61</v>
      </c>
      <c r="O144" s="6">
        <f t="shared" si="16"/>
        <v>309955.61</v>
      </c>
      <c r="P144" s="6">
        <f t="shared" si="17"/>
        <v>17.114330762413218</v>
      </c>
    </row>
    <row r="145" spans="1:16" ht="12.75">
      <c r="A145" s="11" t="s">
        <v>310</v>
      </c>
      <c r="B145" s="12" t="s">
        <v>311</v>
      </c>
      <c r="C145" s="13">
        <v>262960</v>
      </c>
      <c r="D145" s="13">
        <v>3301124</v>
      </c>
      <c r="E145" s="13">
        <v>3301124</v>
      </c>
      <c r="F145" s="13">
        <v>2632620.33</v>
      </c>
      <c r="G145" s="13">
        <v>0</v>
      </c>
      <c r="H145" s="13">
        <v>2314400.47</v>
      </c>
      <c r="I145" s="13">
        <v>318219.86</v>
      </c>
      <c r="J145" s="13">
        <v>299141.4</v>
      </c>
      <c r="K145" s="13">
        <f t="shared" si="12"/>
        <v>668503.6699999999</v>
      </c>
      <c r="L145" s="13">
        <f t="shared" si="13"/>
        <v>668503.6699999999</v>
      </c>
      <c r="M145" s="13">
        <f t="shared" si="14"/>
        <v>79.7492105719143</v>
      </c>
      <c r="N145" s="13">
        <f t="shared" si="15"/>
        <v>986723.5299999998</v>
      </c>
      <c r="O145" s="13">
        <f t="shared" si="16"/>
        <v>986723.5299999998</v>
      </c>
      <c r="P145" s="13">
        <f t="shared" si="17"/>
        <v>70.10946786609652</v>
      </c>
    </row>
    <row r="146" spans="1:16" ht="25.5">
      <c r="A146" s="4" t="s">
        <v>312</v>
      </c>
      <c r="B146" s="5" t="s">
        <v>313</v>
      </c>
      <c r="C146" s="6">
        <v>0</v>
      </c>
      <c r="D146" s="6">
        <v>1329132</v>
      </c>
      <c r="E146" s="6">
        <v>1329132</v>
      </c>
      <c r="F146" s="6">
        <v>1618745.38</v>
      </c>
      <c r="G146" s="6">
        <v>0</v>
      </c>
      <c r="H146" s="6">
        <v>1321390.98</v>
      </c>
      <c r="I146" s="6">
        <v>297354.4</v>
      </c>
      <c r="J146" s="6">
        <v>297354.4</v>
      </c>
      <c r="K146" s="6">
        <f t="shared" si="12"/>
        <v>-289613.3799999999</v>
      </c>
      <c r="L146" s="6">
        <f t="shared" si="13"/>
        <v>-289613.3799999999</v>
      </c>
      <c r="M146" s="6">
        <f t="shared" si="14"/>
        <v>121.78966272725359</v>
      </c>
      <c r="N146" s="6">
        <f t="shared" si="15"/>
        <v>7741.020000000019</v>
      </c>
      <c r="O146" s="6">
        <f t="shared" si="16"/>
        <v>7741.020000000019</v>
      </c>
      <c r="P146" s="6">
        <f t="shared" si="17"/>
        <v>99.41758832079883</v>
      </c>
    </row>
    <row r="147" spans="1:16" ht="12.75">
      <c r="A147" s="4" t="s">
        <v>314</v>
      </c>
      <c r="B147" s="5" t="s">
        <v>315</v>
      </c>
      <c r="C147" s="6">
        <v>0</v>
      </c>
      <c r="D147" s="6">
        <v>46200</v>
      </c>
      <c r="E147" s="6">
        <v>46200</v>
      </c>
      <c r="F147" s="6">
        <v>46199.98</v>
      </c>
      <c r="G147" s="6">
        <v>0</v>
      </c>
      <c r="H147" s="6">
        <v>46199.98</v>
      </c>
      <c r="I147" s="6">
        <v>0</v>
      </c>
      <c r="J147" s="6">
        <v>0</v>
      </c>
      <c r="K147" s="6">
        <f t="shared" si="12"/>
        <v>0.01999999999679858</v>
      </c>
      <c r="L147" s="6">
        <f t="shared" si="13"/>
        <v>0.01999999999679858</v>
      </c>
      <c r="M147" s="6">
        <f t="shared" si="14"/>
        <v>99.99995670995672</v>
      </c>
      <c r="N147" s="6">
        <f t="shared" si="15"/>
        <v>0.01999999999679858</v>
      </c>
      <c r="O147" s="6">
        <f t="shared" si="16"/>
        <v>0.01999999999679858</v>
      </c>
      <c r="P147" s="6">
        <f t="shared" si="17"/>
        <v>99.99995670995672</v>
      </c>
    </row>
    <row r="148" spans="1:16" ht="25.5">
      <c r="A148" s="4" t="s">
        <v>316</v>
      </c>
      <c r="B148" s="5" t="s">
        <v>317</v>
      </c>
      <c r="C148" s="6">
        <v>0</v>
      </c>
      <c r="D148" s="6">
        <v>1250846</v>
      </c>
      <c r="E148" s="6">
        <v>1250846</v>
      </c>
      <c r="F148" s="6">
        <v>443871.05</v>
      </c>
      <c r="G148" s="6">
        <v>0</v>
      </c>
      <c r="H148" s="6">
        <v>442551.05</v>
      </c>
      <c r="I148" s="6">
        <v>1320</v>
      </c>
      <c r="J148" s="6">
        <v>0</v>
      </c>
      <c r="K148" s="6">
        <f t="shared" si="12"/>
        <v>806974.95</v>
      </c>
      <c r="L148" s="6">
        <f t="shared" si="13"/>
        <v>806974.95</v>
      </c>
      <c r="M148" s="6">
        <f t="shared" si="14"/>
        <v>35.48566730037111</v>
      </c>
      <c r="N148" s="6">
        <f t="shared" si="15"/>
        <v>808294.95</v>
      </c>
      <c r="O148" s="6">
        <f t="shared" si="16"/>
        <v>808294.95</v>
      </c>
      <c r="P148" s="6">
        <f t="shared" si="17"/>
        <v>35.380138722112875</v>
      </c>
    </row>
    <row r="149" spans="1:16" ht="38.25">
      <c r="A149" s="4" t="s">
        <v>318</v>
      </c>
      <c r="B149" s="5" t="s">
        <v>319</v>
      </c>
      <c r="C149" s="6">
        <v>262960</v>
      </c>
      <c r="D149" s="6">
        <v>674946</v>
      </c>
      <c r="E149" s="6">
        <v>674946</v>
      </c>
      <c r="F149" s="6">
        <v>523803.92</v>
      </c>
      <c r="G149" s="6">
        <v>0</v>
      </c>
      <c r="H149" s="6">
        <v>504258.46</v>
      </c>
      <c r="I149" s="6">
        <v>19545.46</v>
      </c>
      <c r="J149" s="6">
        <v>1787</v>
      </c>
      <c r="K149" s="6">
        <f t="shared" si="12"/>
        <v>151142.08000000002</v>
      </c>
      <c r="L149" s="6">
        <f t="shared" si="13"/>
        <v>151142.08000000002</v>
      </c>
      <c r="M149" s="6">
        <f t="shared" si="14"/>
        <v>77.60678928388344</v>
      </c>
      <c r="N149" s="6">
        <f t="shared" si="15"/>
        <v>170687.53999999998</v>
      </c>
      <c r="O149" s="6">
        <f t="shared" si="16"/>
        <v>170687.53999999998</v>
      </c>
      <c r="P149" s="6">
        <f t="shared" si="17"/>
        <v>74.71093391174998</v>
      </c>
    </row>
    <row r="150" spans="1:16" ht="12.75">
      <c r="A150" s="11" t="s">
        <v>285</v>
      </c>
      <c r="B150" s="12" t="s">
        <v>286</v>
      </c>
      <c r="C150" s="13">
        <v>1140000</v>
      </c>
      <c r="D150" s="13">
        <v>12023683.190000001</v>
      </c>
      <c r="E150" s="13">
        <v>12023683.190000001</v>
      </c>
      <c r="F150" s="13">
        <v>10379858.09</v>
      </c>
      <c r="G150" s="13">
        <v>0</v>
      </c>
      <c r="H150" s="13">
        <v>11277813.490000002</v>
      </c>
      <c r="I150" s="13">
        <v>66674.27</v>
      </c>
      <c r="J150" s="13">
        <v>0</v>
      </c>
      <c r="K150" s="13">
        <f t="shared" si="12"/>
        <v>1643825.1000000015</v>
      </c>
      <c r="L150" s="13">
        <f t="shared" si="13"/>
        <v>1643825.1000000015</v>
      </c>
      <c r="M150" s="13">
        <f t="shared" si="14"/>
        <v>86.32843968005447</v>
      </c>
      <c r="N150" s="13">
        <f t="shared" si="15"/>
        <v>745869.6999999993</v>
      </c>
      <c r="O150" s="13">
        <f t="shared" si="16"/>
        <v>745869.6999999993</v>
      </c>
      <c r="P150" s="13">
        <f t="shared" si="17"/>
        <v>93.79666206923739</v>
      </c>
    </row>
    <row r="151" spans="1:16" ht="25.5">
      <c r="A151" s="4" t="s">
        <v>320</v>
      </c>
      <c r="B151" s="5" t="s">
        <v>321</v>
      </c>
      <c r="C151" s="6">
        <v>0</v>
      </c>
      <c r="D151" s="6">
        <v>2900334.39</v>
      </c>
      <c r="E151" s="6">
        <v>2900334.39</v>
      </c>
      <c r="F151" s="6">
        <v>2896014.39</v>
      </c>
      <c r="G151" s="6">
        <v>0</v>
      </c>
      <c r="H151" s="6">
        <v>2896014.39</v>
      </c>
      <c r="I151" s="6">
        <v>0</v>
      </c>
      <c r="J151" s="6">
        <v>0</v>
      </c>
      <c r="K151" s="6">
        <f t="shared" si="12"/>
        <v>4320</v>
      </c>
      <c r="L151" s="6">
        <f t="shared" si="13"/>
        <v>4320</v>
      </c>
      <c r="M151" s="6">
        <f t="shared" si="14"/>
        <v>99.85105165752974</v>
      </c>
      <c r="N151" s="6">
        <f t="shared" si="15"/>
        <v>4320</v>
      </c>
      <c r="O151" s="6">
        <f t="shared" si="16"/>
        <v>4320</v>
      </c>
      <c r="P151" s="6">
        <f t="shared" si="17"/>
        <v>99.85105165752974</v>
      </c>
    </row>
    <row r="152" spans="1:16" ht="38.25">
      <c r="A152" s="4" t="s">
        <v>291</v>
      </c>
      <c r="B152" s="5" t="s">
        <v>292</v>
      </c>
      <c r="C152" s="6">
        <v>0</v>
      </c>
      <c r="D152" s="6">
        <v>475000</v>
      </c>
      <c r="E152" s="6">
        <v>475000</v>
      </c>
      <c r="F152" s="6">
        <v>395000</v>
      </c>
      <c r="G152" s="6">
        <v>0</v>
      </c>
      <c r="H152" s="6">
        <v>328326.54</v>
      </c>
      <c r="I152" s="6">
        <v>66673.46</v>
      </c>
      <c r="J152" s="6">
        <v>0</v>
      </c>
      <c r="K152" s="6">
        <f t="shared" si="12"/>
        <v>80000</v>
      </c>
      <c r="L152" s="6">
        <f t="shared" si="13"/>
        <v>80000</v>
      </c>
      <c r="M152" s="6">
        <f t="shared" si="14"/>
        <v>83.15789473684211</v>
      </c>
      <c r="N152" s="6">
        <f t="shared" si="15"/>
        <v>146673.46000000002</v>
      </c>
      <c r="O152" s="6">
        <f t="shared" si="16"/>
        <v>146673.46000000002</v>
      </c>
      <c r="P152" s="6">
        <f t="shared" si="17"/>
        <v>69.12137684210525</v>
      </c>
    </row>
    <row r="153" spans="1:16" ht="12.75">
      <c r="A153" s="4" t="s">
        <v>293</v>
      </c>
      <c r="B153" s="5" t="s">
        <v>294</v>
      </c>
      <c r="C153" s="6">
        <v>1040000</v>
      </c>
      <c r="D153" s="6">
        <v>7225043.8</v>
      </c>
      <c r="E153" s="6">
        <v>7225043.8</v>
      </c>
      <c r="F153" s="6">
        <v>6850023.699999999</v>
      </c>
      <c r="G153" s="6">
        <v>0</v>
      </c>
      <c r="H153" s="6">
        <v>6850022.89</v>
      </c>
      <c r="I153" s="6">
        <v>0.81</v>
      </c>
      <c r="J153" s="6">
        <v>0</v>
      </c>
      <c r="K153" s="6">
        <f t="shared" si="12"/>
        <v>375020.10000000056</v>
      </c>
      <c r="L153" s="6">
        <f t="shared" si="13"/>
        <v>375020.10000000056</v>
      </c>
      <c r="M153" s="6">
        <f t="shared" si="14"/>
        <v>94.80944184725911</v>
      </c>
      <c r="N153" s="6">
        <f t="shared" si="15"/>
        <v>375020.91000000015</v>
      </c>
      <c r="O153" s="6">
        <f t="shared" si="16"/>
        <v>375020.91000000015</v>
      </c>
      <c r="P153" s="6">
        <f t="shared" si="17"/>
        <v>94.8094306362544</v>
      </c>
    </row>
    <row r="154" spans="1:16" ht="12.75">
      <c r="A154" s="4" t="s">
        <v>297</v>
      </c>
      <c r="B154" s="5" t="s">
        <v>256</v>
      </c>
      <c r="C154" s="6">
        <v>100000</v>
      </c>
      <c r="D154" s="6">
        <v>463970</v>
      </c>
      <c r="E154" s="6">
        <v>463970</v>
      </c>
      <c r="F154" s="6">
        <v>238820</v>
      </c>
      <c r="G154" s="6">
        <v>0</v>
      </c>
      <c r="H154" s="6">
        <v>1203449.67</v>
      </c>
      <c r="I154" s="6">
        <v>0</v>
      </c>
      <c r="J154" s="6">
        <v>0</v>
      </c>
      <c r="K154" s="6">
        <f t="shared" si="12"/>
        <v>225150</v>
      </c>
      <c r="L154" s="6">
        <f t="shared" si="13"/>
        <v>225150</v>
      </c>
      <c r="M154" s="6">
        <f t="shared" si="14"/>
        <v>51.47315559195638</v>
      </c>
      <c r="N154" s="6">
        <f t="shared" si="15"/>
        <v>-739479.6699999999</v>
      </c>
      <c r="O154" s="6">
        <f t="shared" si="16"/>
        <v>-739479.6699999999</v>
      </c>
      <c r="P154" s="6">
        <f t="shared" si="17"/>
        <v>259.3809233355605</v>
      </c>
    </row>
    <row r="155" spans="1:16" ht="38.25">
      <c r="A155" s="4" t="s">
        <v>353</v>
      </c>
      <c r="B155" s="5" t="s">
        <v>354</v>
      </c>
      <c r="C155" s="6">
        <v>0</v>
      </c>
      <c r="D155" s="6">
        <v>959335</v>
      </c>
      <c r="E155" s="6">
        <v>959335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f t="shared" si="12"/>
        <v>959335</v>
      </c>
      <c r="L155" s="6">
        <f t="shared" si="13"/>
        <v>959335</v>
      </c>
      <c r="M155" s="6">
        <f t="shared" si="14"/>
        <v>0</v>
      </c>
      <c r="N155" s="6">
        <f t="shared" si="15"/>
        <v>959335</v>
      </c>
      <c r="O155" s="6">
        <f t="shared" si="16"/>
        <v>959335</v>
      </c>
      <c r="P155" s="6">
        <f t="shared" si="17"/>
        <v>0</v>
      </c>
    </row>
    <row r="156" spans="1:16" ht="12.75">
      <c r="A156" s="11" t="s">
        <v>298</v>
      </c>
      <c r="B156" s="12" t="s">
        <v>299</v>
      </c>
      <c r="C156" s="13">
        <v>22222604</v>
      </c>
      <c r="D156" s="13">
        <v>94162462.8</v>
      </c>
      <c r="E156" s="13">
        <v>94162462.8</v>
      </c>
      <c r="F156" s="13">
        <v>76739521.58999997</v>
      </c>
      <c r="G156" s="13">
        <v>0</v>
      </c>
      <c r="H156" s="13">
        <v>84504652.86999995</v>
      </c>
      <c r="I156" s="13">
        <v>2113603.66</v>
      </c>
      <c r="J156" s="13">
        <v>720955.79</v>
      </c>
      <c r="K156" s="13">
        <f t="shared" si="12"/>
        <v>17422941.210000023</v>
      </c>
      <c r="L156" s="13">
        <f t="shared" si="13"/>
        <v>17422941.210000023</v>
      </c>
      <c r="M156" s="13">
        <f t="shared" si="14"/>
        <v>81.49693551770608</v>
      </c>
      <c r="N156" s="13">
        <f t="shared" si="15"/>
        <v>9657809.930000052</v>
      </c>
      <c r="O156" s="13">
        <f t="shared" si="16"/>
        <v>9657809.930000052</v>
      </c>
      <c r="P156" s="13">
        <f t="shared" si="17"/>
        <v>89.74346077745106</v>
      </c>
    </row>
  </sheetData>
  <mergeCells count="3"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2015-12-22T08:14:49Z</dcterms:modified>
  <cp:category/>
  <cp:version/>
  <cp:contentType/>
  <cp:contentStatus/>
</cp:coreProperties>
</file>