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коштів'!$A$1:$G$128</definedName>
  </definedNames>
  <calcPr fullCalcOnLoad="1"/>
</workbook>
</file>

<file path=xl/sharedStrings.xml><?xml version="1.0" encoding="utf-8"?>
<sst xmlns="http://schemas.openxmlformats.org/spreadsheetml/2006/main" count="510" uniqueCount="320">
  <si>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</si>
  <si>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</si>
  <si>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</si>
  <si>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</si>
  <si>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</si>
  <si>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</si>
  <si>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</si>
  <si>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</si>
  <si>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</si>
  <si>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</si>
  <si>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</si>
  <si>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</si>
  <si>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</si>
  <si>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</si>
  <si>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</si>
  <si>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</si>
  <si>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</si>
  <si>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</si>
  <si>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</si>
  <si>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</si>
  <si>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</si>
  <si>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</si>
  <si>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</si>
  <si>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</si>
  <si>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</si>
  <si>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</si>
  <si>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</si>
  <si>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</si>
  <si>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</si>
  <si>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</si>
  <si>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</si>
  <si>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</si>
  <si>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</si>
  <si>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</si>
  <si>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</si>
  <si>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</si>
  <si>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</si>
  <si>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</si>
  <si>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</si>
  <si>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</si>
  <si>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</si>
  <si>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</si>
  <si>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</si>
  <si>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</si>
  <si>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</si>
  <si>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</si>
  <si>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</si>
  <si>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</si>
  <si>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</si>
  <si>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</si>
  <si>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</si>
  <si>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</si>
  <si>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</si>
  <si>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</si>
  <si>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</si>
  <si>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</si>
  <si>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</si>
  <si>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</si>
  <si>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</si>
  <si>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</si>
  <si>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</si>
  <si>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</si>
  <si>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</si>
  <si>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</si>
  <si>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</si>
  <si>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</si>
  <si>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</si>
  <si>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</si>
  <si>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</si>
  <si>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</si>
  <si>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</si>
  <si>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</si>
  <si>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</si>
  <si>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</si>
  <si>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</si>
  <si>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</si>
  <si>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</si>
  <si>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</si>
  <si>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</si>
  <si>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</si>
  <si>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</si>
  <si>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</si>
  <si>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</si>
  <si>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</si>
  <si>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</si>
  <si>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</si>
  <si>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</si>
  <si>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</si>
  <si>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</si>
  <si>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</si>
  <si>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</si>
  <si>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</si>
  <si>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</si>
  <si>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</si>
  <si>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</si>
  <si>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</si>
  <si>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</si>
  <si>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</si>
  <si>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</si>
  <si>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</si>
  <si>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</si>
  <si>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</si>
  <si>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</si>
  <si>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</si>
  <si>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</si>
  <si>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</si>
  <si>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</si>
  <si>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</si>
  <si>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</si>
  <si>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</si>
  <si>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</si>
  <si>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</si>
  <si>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</si>
  <si>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</si>
  <si>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</si>
  <si>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</si>
  <si>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</si>
  <si>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</si>
  <si>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</si>
  <si>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</si>
  <si>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</si>
  <si>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</si>
  <si>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</si>
  <si>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</si>
  <si>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</si>
  <si>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</si>
  <si>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</si>
  <si>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</si>
  <si>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</si>
  <si>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</si>
  <si>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</si>
  <si>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</si>
  <si>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</si>
  <si>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</si>
  <si>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</si>
  <si>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</si>
  <si>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</si>
  <si>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</si>
  <si>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</si>
  <si>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</si>
  <si>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</si>
  <si>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</si>
  <si>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</si>
  <si>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</si>
  <si>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</si>
  <si>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</si>
  <si>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</si>
  <si>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</si>
  <si>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</si>
  <si>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</si>
  <si>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</si>
  <si>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</si>
  <si>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</si>
  <si>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</si>
  <si>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</si>
  <si>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</si>
  <si>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</si>
  <si>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</si>
  <si>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</si>
  <si>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</si>
  <si>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</si>
  <si>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</si>
  <si>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</si>
  <si>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</si>
  <si>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</si>
  <si>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</si>
  <si>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</si>
  <si>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</si>
  <si>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</si>
  <si>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</si>
  <si>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</si>
  <si>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</si>
  <si>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</si>
  <si>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</si>
  <si>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</si>
  <si>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</si>
  <si>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</si>
  <si>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</si>
  <si>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</si>
  <si>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</si>
  <si>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</si>
  <si>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</si>
  <si>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</si>
  <si>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</si>
  <si>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</si>
  <si>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</si>
  <si>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</si>
  <si>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</si>
  <si>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</si>
  <si>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</si>
  <si>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</si>
  <si>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</si>
  <si>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</si>
  <si>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</si>
  <si>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</si>
  <si>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</si>
  <si>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</si>
  <si>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</si>
  <si>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</si>
  <si>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</si>
  <si>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</si>
  <si>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</si>
  <si>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</si>
  <si>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</si>
  <si>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</si>
  <si>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</si>
  <si>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</si>
  <si>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</si>
  <si>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</si>
  <si>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</si>
  <si>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</si>
  <si>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</si>
  <si>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</si>
  <si>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</si>
  <si>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</si>
  <si>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</si>
  <si>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</si>
  <si>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</si>
  <si>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</si>
  <si>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</si>
  <si>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</si>
  <si>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</si>
  <si>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</si>
  <si>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</si>
  <si>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</si>
  <si>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</si>
  <si>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</si>
  <si>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</si>
  <si>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</si>
  <si>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</si>
  <si>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</si>
  <si>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</si>
  <si>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</si>
  <si>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</si>
  <si>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</si>
  <si>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</si>
  <si>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</si>
  <si>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</si>
  <si>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</si>
  <si>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</si>
  <si>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</si>
  <si>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</si>
  <si>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</si>
  <si>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</si>
  <si>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</si>
  <si>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</si>
  <si>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</si>
  <si>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</si>
  <si>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</si>
  <si>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</si>
  <si>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</si>
  <si>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</si>
  <si>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</si>
  <si>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</si>
  <si>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</si>
  <si>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8700</t>
  </si>
  <si>
    <t>Резервний фонд</t>
  </si>
  <si>
    <t>9310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</si>
  <si>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</si>
  <si>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</si>
  <si>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</si>
  <si>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02303400000</t>
  </si>
  <si>
    <t>Зведений бюджет селищ Вінницького р-ну</t>
  </si>
  <si>
    <t>1010</t>
  </si>
  <si>
    <t>Надання дошкільної освіти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</si>
  <si>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</si>
  <si>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</si>
  <si>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</si>
  <si>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</si>
  <si>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</si>
  <si>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</si>
  <si>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</si>
  <si>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</si>
  <si>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</si>
  <si>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</si>
  <si>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</si>
  <si>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</si>
  <si>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</si>
  <si>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</si>
  <si>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8130</t>
  </si>
  <si>
    <t>Забезпечення діяльності місцевої пожежної охорони</t>
  </si>
  <si>
    <t>9710</t>
  </si>
  <si>
    <t>02303500000</t>
  </si>
  <si>
    <t>Зведений бюджет сіл Вінницького р-ну</t>
  </si>
  <si>
    <t>6013</t>
  </si>
  <si>
    <t>Забезпечення діяльності водопровідно-каналізаційного господарства</t>
  </si>
  <si>
    <t xml:space="preserve"> </t>
  </si>
  <si>
    <t xml:space="preserve">Усього </t>
  </si>
  <si>
    <t>9750</t>
  </si>
  <si>
    <t>Субвенція з місцевого бюджету на співфінансування інвестиційних проектів</t>
  </si>
  <si>
    <t>6011</t>
  </si>
  <si>
    <t>Експлуатація та технічне обслуговування житлового фонду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</si>
  <si>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</si>
  <si>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</si>
  <si>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</si>
  <si>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</si>
  <si>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</si>
  <si>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</si>
  <si>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</si>
  <si>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</si>
  <si>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8312</t>
  </si>
  <si>
    <t>Утилізація відходів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</si>
  <si>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</si>
  <si>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</si>
  <si>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</si>
  <si>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</si>
  <si>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</si>
  <si>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</si>
  <si>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8311</t>
  </si>
  <si>
    <t>Охорона та раціональне використання природних ресурсів</t>
  </si>
  <si>
    <t>Станом на 18.06.2018</t>
  </si>
  <si>
    <t>На 15.06.2018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</si>
  <si>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</si>
  <si>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</si>
  <si>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</si>
  <si>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Аналіз фінансування установ на 15.06.2018</t>
  </si>
  <si>
    <t>6090</t>
  </si>
  <si>
    <t>Інша діяльність у сфері житлово-комунального господарства</t>
  </si>
  <si>
    <t>9740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</si>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</sst>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workbookViewId="0" topLeftCell="A1">
      <selection activeCell="J17" sqref="J17"/>
    </sheetView>
  </sheetViews>
  <sheetFormatPr defaultColWidth="9.00390625" defaultRowHeight="12.75"/>
  <cols>
    <col min="2" max="2" width="46.00390625" style="0" customWidth="1"/>
    <col min="3" max="3" width="11.375" style="0" customWidth="1"/>
    <col min="4" max="4" width="10.875" style="0" customWidth="1"/>
  </cols>
  <sheetData>
    <row r="1" ht="12.75">
      <c r="A1" t="s">
        <v>310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6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ht="18">
      <c r="A5" s="18" t="s">
        <v>311</v>
      </c>
      <c r="B5" s="17"/>
      <c r="C5" s="17"/>
      <c r="D5" s="17"/>
      <c r="E5" s="17"/>
      <c r="F5" s="17"/>
      <c r="G5" s="17"/>
      <c r="H5" s="17"/>
      <c r="I5" s="17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66359379.1</v>
      </c>
      <c r="D8" s="12">
        <v>69938276.62</v>
      </c>
      <c r="E8" s="13">
        <f aca="true" t="shared" si="0" ref="E8:E71">IF(C8=0,0,D8/C8*100)</f>
        <v>105.39320525378454</v>
      </c>
    </row>
    <row r="9" spans="1:5" ht="12.75">
      <c r="A9" s="12">
        <v>11000000</v>
      </c>
      <c r="B9" s="12" t="s">
        <v>8</v>
      </c>
      <c r="C9" s="12">
        <v>38187837</v>
      </c>
      <c r="D9" s="12">
        <v>37424011.39</v>
      </c>
      <c r="E9" s="13">
        <f t="shared" si="0"/>
        <v>97.99981965461934</v>
      </c>
    </row>
    <row r="10" spans="1:5" ht="12.75">
      <c r="A10" s="12">
        <v>11010000</v>
      </c>
      <c r="B10" s="12" t="s">
        <v>9</v>
      </c>
      <c r="C10" s="12">
        <v>38187837</v>
      </c>
      <c r="D10" s="12">
        <v>37419914.28</v>
      </c>
      <c r="E10" s="13">
        <f t="shared" si="0"/>
        <v>97.98909081967643</v>
      </c>
    </row>
    <row r="11" spans="1:5" ht="12.75">
      <c r="A11" s="12">
        <v>11010100</v>
      </c>
      <c r="B11" s="12" t="s">
        <v>10</v>
      </c>
      <c r="C11" s="12">
        <v>28230097</v>
      </c>
      <c r="D11" s="12">
        <v>27027235.73</v>
      </c>
      <c r="E11" s="13">
        <f t="shared" si="0"/>
        <v>95.73908205132983</v>
      </c>
    </row>
    <row r="12" spans="1:5" ht="12.75">
      <c r="A12" s="12">
        <v>11010200</v>
      </c>
      <c r="B12" s="12" t="s">
        <v>11</v>
      </c>
      <c r="C12" s="12">
        <v>8640000</v>
      </c>
      <c r="D12" s="12">
        <v>8333635.49</v>
      </c>
      <c r="E12" s="13">
        <f t="shared" si="0"/>
        <v>96.4541144675926</v>
      </c>
    </row>
    <row r="13" spans="1:5" ht="12.75">
      <c r="A13" s="12">
        <v>11010400</v>
      </c>
      <c r="B13" s="12" t="s">
        <v>12</v>
      </c>
      <c r="C13" s="12">
        <v>837740</v>
      </c>
      <c r="D13" s="12">
        <v>1677290.7</v>
      </c>
      <c r="E13" s="13">
        <f t="shared" si="0"/>
        <v>200.21614104614795</v>
      </c>
    </row>
    <row r="14" spans="1:5" ht="12.75">
      <c r="A14" s="12">
        <v>11010500</v>
      </c>
      <c r="B14" s="12" t="s">
        <v>13</v>
      </c>
      <c r="C14" s="12">
        <v>480000</v>
      </c>
      <c r="D14" s="12">
        <v>381752.36</v>
      </c>
      <c r="E14" s="13">
        <f t="shared" si="0"/>
        <v>79.53174166666666</v>
      </c>
    </row>
    <row r="15" spans="1:5" ht="12.75">
      <c r="A15" s="12">
        <v>11020000</v>
      </c>
      <c r="B15" s="12" t="s">
        <v>14</v>
      </c>
      <c r="C15" s="12">
        <v>0</v>
      </c>
      <c r="D15" s="12">
        <v>4097.11</v>
      </c>
      <c r="E15" s="13">
        <f t="shared" si="0"/>
        <v>0</v>
      </c>
    </row>
    <row r="16" spans="1:5" ht="12.75">
      <c r="A16" s="12">
        <v>11020200</v>
      </c>
      <c r="B16" s="12" t="s">
        <v>15</v>
      </c>
      <c r="C16" s="12">
        <v>0</v>
      </c>
      <c r="D16" s="12">
        <v>4097.11</v>
      </c>
      <c r="E16" s="13">
        <f t="shared" si="0"/>
        <v>0</v>
      </c>
    </row>
    <row r="17" spans="1:5" ht="12.75">
      <c r="A17" s="12">
        <v>13000000</v>
      </c>
      <c r="B17" s="12" t="s">
        <v>16</v>
      </c>
      <c r="C17" s="12">
        <v>110340</v>
      </c>
      <c r="D17" s="12">
        <v>147892.02</v>
      </c>
      <c r="E17" s="13">
        <f t="shared" si="0"/>
        <v>134.03300706905924</v>
      </c>
    </row>
    <row r="18" spans="1:5" ht="12.75">
      <c r="A18" s="12">
        <v>13010000</v>
      </c>
      <c r="B18" s="12" t="s">
        <v>17</v>
      </c>
      <c r="C18" s="12">
        <v>68860</v>
      </c>
      <c r="D18" s="12">
        <v>147681.19</v>
      </c>
      <c r="E18" s="13">
        <f t="shared" si="0"/>
        <v>214.4658582631426</v>
      </c>
    </row>
    <row r="19" spans="1:5" ht="12.75">
      <c r="A19" s="12">
        <v>13010200</v>
      </c>
      <c r="B19" s="12" t="s">
        <v>18</v>
      </c>
      <c r="C19" s="12">
        <v>68860</v>
      </c>
      <c r="D19" s="12">
        <v>147681.19</v>
      </c>
      <c r="E19" s="13">
        <f t="shared" si="0"/>
        <v>214.4658582631426</v>
      </c>
    </row>
    <row r="20" spans="1:5" ht="12.75">
      <c r="A20" s="12">
        <v>13030000</v>
      </c>
      <c r="B20" s="12" t="s">
        <v>19</v>
      </c>
      <c r="C20" s="12">
        <v>41480</v>
      </c>
      <c r="D20" s="12">
        <v>210.83</v>
      </c>
      <c r="E20" s="13">
        <f t="shared" si="0"/>
        <v>0.5082690453230473</v>
      </c>
    </row>
    <row r="21" spans="1:5" ht="12.75">
      <c r="A21" s="12">
        <v>13030200</v>
      </c>
      <c r="B21" s="12" t="s">
        <v>20</v>
      </c>
      <c r="C21" s="12">
        <v>41480</v>
      </c>
      <c r="D21" s="12">
        <v>210.83</v>
      </c>
      <c r="E21" s="13">
        <f t="shared" si="0"/>
        <v>0.5082690453230473</v>
      </c>
    </row>
    <row r="22" spans="1:5" ht="12.75">
      <c r="A22" s="12">
        <v>14000000</v>
      </c>
      <c r="B22" s="12" t="s">
        <v>21</v>
      </c>
      <c r="C22" s="12">
        <v>7655902</v>
      </c>
      <c r="D22" s="12">
        <v>6527010.85</v>
      </c>
      <c r="E22" s="13">
        <f t="shared" si="0"/>
        <v>85.25462904305724</v>
      </c>
    </row>
    <row r="23" spans="1:5" ht="12.75">
      <c r="A23" s="12">
        <v>14020000</v>
      </c>
      <c r="B23" s="12" t="s">
        <v>22</v>
      </c>
      <c r="C23" s="12">
        <v>1354466</v>
      </c>
      <c r="D23" s="12">
        <v>1228090.81</v>
      </c>
      <c r="E23" s="13">
        <f t="shared" si="0"/>
        <v>90.66974069485687</v>
      </c>
    </row>
    <row r="24" spans="1:5" ht="12.75">
      <c r="A24" s="12">
        <v>14021900</v>
      </c>
      <c r="B24" s="12" t="s">
        <v>23</v>
      </c>
      <c r="C24" s="12">
        <v>1354466</v>
      </c>
      <c r="D24" s="12">
        <v>1228090.81</v>
      </c>
      <c r="E24" s="13">
        <f t="shared" si="0"/>
        <v>90.66974069485687</v>
      </c>
    </row>
    <row r="25" spans="1:5" ht="12.75">
      <c r="A25" s="12">
        <v>14030000</v>
      </c>
      <c r="B25" s="12" t="s">
        <v>24</v>
      </c>
      <c r="C25" s="12">
        <v>5610302</v>
      </c>
      <c r="D25" s="12">
        <v>4713495.31</v>
      </c>
      <c r="E25" s="13">
        <f t="shared" si="0"/>
        <v>84.01500150972264</v>
      </c>
    </row>
    <row r="26" spans="1:5" ht="12.75">
      <c r="A26" s="12">
        <v>14031900</v>
      </c>
      <c r="B26" s="12" t="s">
        <v>23</v>
      </c>
      <c r="C26" s="12">
        <v>5610302</v>
      </c>
      <c r="D26" s="12">
        <v>4713495.31</v>
      </c>
      <c r="E26" s="13">
        <f t="shared" si="0"/>
        <v>84.01500150972264</v>
      </c>
    </row>
    <row r="27" spans="1:5" ht="12.75">
      <c r="A27" s="12">
        <v>14040000</v>
      </c>
      <c r="B27" s="12" t="s">
        <v>25</v>
      </c>
      <c r="C27" s="12">
        <v>691134</v>
      </c>
      <c r="D27" s="12">
        <v>585424.73</v>
      </c>
      <c r="E27" s="13">
        <f t="shared" si="0"/>
        <v>84.70495301924083</v>
      </c>
    </row>
    <row r="28" spans="1:5" ht="12.75">
      <c r="A28" s="12">
        <v>18000000</v>
      </c>
      <c r="B28" s="12" t="s">
        <v>26</v>
      </c>
      <c r="C28" s="12">
        <v>20405300.1</v>
      </c>
      <c r="D28" s="12">
        <v>25839362.36</v>
      </c>
      <c r="E28" s="13">
        <f t="shared" si="0"/>
        <v>126.63064122247336</v>
      </c>
    </row>
    <row r="29" spans="1:5" ht="12.75">
      <c r="A29" s="12">
        <v>18010000</v>
      </c>
      <c r="B29" s="12" t="s">
        <v>27</v>
      </c>
      <c r="C29" s="12">
        <v>6494619.1</v>
      </c>
      <c r="D29" s="12">
        <v>10322624.94</v>
      </c>
      <c r="E29" s="13">
        <f t="shared" si="0"/>
        <v>158.9411908698387</v>
      </c>
    </row>
    <row r="30" spans="1:5" ht="12.75">
      <c r="A30" s="12">
        <v>18010100</v>
      </c>
      <c r="B30" s="12" t="s">
        <v>28</v>
      </c>
      <c r="C30" s="12">
        <v>10000</v>
      </c>
      <c r="D30" s="12">
        <v>41032.18</v>
      </c>
      <c r="E30" s="13">
        <f t="shared" si="0"/>
        <v>410.3218</v>
      </c>
    </row>
    <row r="31" spans="1:5" ht="12.75">
      <c r="A31" s="12">
        <v>18010200</v>
      </c>
      <c r="B31" s="12" t="s">
        <v>29</v>
      </c>
      <c r="C31" s="12">
        <v>135937</v>
      </c>
      <c r="D31" s="12">
        <v>187252.02</v>
      </c>
      <c r="E31" s="13">
        <f t="shared" si="0"/>
        <v>137.74911907721958</v>
      </c>
    </row>
    <row r="32" spans="1:5" ht="12.75">
      <c r="A32" s="12">
        <v>18010300</v>
      </c>
      <c r="B32" s="12" t="s">
        <v>30</v>
      </c>
      <c r="C32" s="12">
        <v>14000</v>
      </c>
      <c r="D32" s="12">
        <v>101894.73</v>
      </c>
      <c r="E32" s="13">
        <f t="shared" si="0"/>
        <v>727.8195</v>
      </c>
    </row>
    <row r="33" spans="1:5" ht="12.75">
      <c r="A33" s="12">
        <v>18010400</v>
      </c>
      <c r="B33" s="12" t="s">
        <v>31</v>
      </c>
      <c r="C33" s="12">
        <v>374078</v>
      </c>
      <c r="D33" s="12">
        <v>717312.42</v>
      </c>
      <c r="E33" s="13">
        <f t="shared" si="0"/>
        <v>191.75477306871832</v>
      </c>
    </row>
    <row r="34" spans="1:5" ht="12.75">
      <c r="A34" s="12">
        <v>18010500</v>
      </c>
      <c r="B34" s="12" t="s">
        <v>32</v>
      </c>
      <c r="C34" s="12">
        <v>892527</v>
      </c>
      <c r="D34" s="12">
        <v>660213.4</v>
      </c>
      <c r="E34" s="13">
        <f t="shared" si="0"/>
        <v>73.97125241029123</v>
      </c>
    </row>
    <row r="35" spans="1:5" ht="12.75">
      <c r="A35" s="12">
        <v>18010600</v>
      </c>
      <c r="B35" s="12" t="s">
        <v>33</v>
      </c>
      <c r="C35" s="12">
        <v>2752648.1</v>
      </c>
      <c r="D35" s="12">
        <v>5696719.46</v>
      </c>
      <c r="E35" s="13">
        <f t="shared" si="0"/>
        <v>206.95414935167338</v>
      </c>
    </row>
    <row r="36" spans="1:5" ht="12.75">
      <c r="A36" s="12">
        <v>18010700</v>
      </c>
      <c r="B36" s="12" t="s">
        <v>34</v>
      </c>
      <c r="C36" s="12">
        <v>1245309</v>
      </c>
      <c r="D36" s="12">
        <v>1053762.53</v>
      </c>
      <c r="E36" s="13">
        <f t="shared" si="0"/>
        <v>84.6185589279448</v>
      </c>
    </row>
    <row r="37" spans="1:5" ht="12.75">
      <c r="A37" s="12">
        <v>18010900</v>
      </c>
      <c r="B37" s="12" t="s">
        <v>35</v>
      </c>
      <c r="C37" s="12">
        <v>1070120</v>
      </c>
      <c r="D37" s="12">
        <v>1782979.87</v>
      </c>
      <c r="E37" s="13">
        <f t="shared" si="0"/>
        <v>166.61494692184056</v>
      </c>
    </row>
    <row r="38" spans="1:5" ht="12.75">
      <c r="A38" s="12">
        <v>18011000</v>
      </c>
      <c r="B38" s="12" t="s">
        <v>36</v>
      </c>
      <c r="C38" s="12">
        <v>0</v>
      </c>
      <c r="D38" s="12">
        <v>25000</v>
      </c>
      <c r="E38" s="13">
        <f t="shared" si="0"/>
        <v>0</v>
      </c>
    </row>
    <row r="39" spans="1:5" ht="12.75">
      <c r="A39" s="12">
        <v>18011100</v>
      </c>
      <c r="B39" s="12" t="s">
        <v>37</v>
      </c>
      <c r="C39" s="12">
        <v>0</v>
      </c>
      <c r="D39" s="12">
        <v>56458.33</v>
      </c>
      <c r="E39" s="13">
        <f t="shared" si="0"/>
        <v>0</v>
      </c>
    </row>
    <row r="40" spans="1:5" ht="12.75">
      <c r="A40" s="12">
        <v>18030000</v>
      </c>
      <c r="B40" s="12" t="s">
        <v>38</v>
      </c>
      <c r="C40" s="12">
        <v>3000</v>
      </c>
      <c r="D40" s="12">
        <v>14685.4</v>
      </c>
      <c r="E40" s="13">
        <f t="shared" si="0"/>
        <v>489.51333333333326</v>
      </c>
    </row>
    <row r="41" spans="1:5" ht="12.75">
      <c r="A41" s="12">
        <v>18030100</v>
      </c>
      <c r="B41" s="12" t="s">
        <v>39</v>
      </c>
      <c r="C41" s="12">
        <v>1000</v>
      </c>
      <c r="D41" s="12">
        <v>3315</v>
      </c>
      <c r="E41" s="13">
        <f t="shared" si="0"/>
        <v>331.5</v>
      </c>
    </row>
    <row r="42" spans="1:5" ht="12.75">
      <c r="A42" s="12">
        <v>18030200</v>
      </c>
      <c r="B42" s="12" t="s">
        <v>40</v>
      </c>
      <c r="C42" s="12">
        <v>2000</v>
      </c>
      <c r="D42" s="12">
        <v>11370.4</v>
      </c>
      <c r="E42" s="13">
        <f t="shared" si="0"/>
        <v>568.52</v>
      </c>
    </row>
    <row r="43" spans="1:5" ht="12.75">
      <c r="A43" s="12">
        <v>18050000</v>
      </c>
      <c r="B43" s="12" t="s">
        <v>41</v>
      </c>
      <c r="C43" s="12">
        <v>13907681</v>
      </c>
      <c r="D43" s="12">
        <v>15502052.02</v>
      </c>
      <c r="E43" s="13">
        <f t="shared" si="0"/>
        <v>111.46396023894998</v>
      </c>
    </row>
    <row r="44" spans="1:5" ht="12.75">
      <c r="A44" s="12">
        <v>18050300</v>
      </c>
      <c r="B44" s="12" t="s">
        <v>42</v>
      </c>
      <c r="C44" s="12">
        <v>1481617</v>
      </c>
      <c r="D44" s="12">
        <v>1472555.93</v>
      </c>
      <c r="E44" s="13">
        <f t="shared" si="0"/>
        <v>99.38843371802564</v>
      </c>
    </row>
    <row r="45" spans="1:5" ht="12.75">
      <c r="A45" s="12">
        <v>18050400</v>
      </c>
      <c r="B45" s="12" t="s">
        <v>43</v>
      </c>
      <c r="C45" s="12">
        <v>10097587</v>
      </c>
      <c r="D45" s="12">
        <v>12253308.94</v>
      </c>
      <c r="E45" s="13">
        <f t="shared" si="0"/>
        <v>121.34888206459622</v>
      </c>
    </row>
    <row r="46" spans="1:5" ht="12.75">
      <c r="A46" s="12">
        <v>18050500</v>
      </c>
      <c r="B46" s="12" t="s">
        <v>44</v>
      </c>
      <c r="C46" s="12">
        <v>2328477</v>
      </c>
      <c r="D46" s="12">
        <v>1776187.15</v>
      </c>
      <c r="E46" s="13">
        <f t="shared" si="0"/>
        <v>76.281069128018</v>
      </c>
    </row>
    <row r="47" spans="1:5" ht="12.75">
      <c r="A47" s="12">
        <v>20000000</v>
      </c>
      <c r="B47" s="12" t="s">
        <v>45</v>
      </c>
      <c r="C47" s="12">
        <v>298101</v>
      </c>
      <c r="D47" s="12">
        <v>642309.7</v>
      </c>
      <c r="E47" s="13">
        <f t="shared" si="0"/>
        <v>215.46714033163258</v>
      </c>
    </row>
    <row r="48" spans="1:5" ht="12.75">
      <c r="A48" s="12">
        <v>21000000</v>
      </c>
      <c r="B48" s="12" t="s">
        <v>46</v>
      </c>
      <c r="C48" s="12">
        <v>0</v>
      </c>
      <c r="D48" s="12">
        <v>25265.58</v>
      </c>
      <c r="E48" s="13">
        <f t="shared" si="0"/>
        <v>0</v>
      </c>
    </row>
    <row r="49" spans="1:5" ht="12.75">
      <c r="A49" s="12">
        <v>21080000</v>
      </c>
      <c r="B49" s="12" t="s">
        <v>47</v>
      </c>
      <c r="C49" s="12">
        <v>0</v>
      </c>
      <c r="D49" s="12">
        <v>25265.58</v>
      </c>
      <c r="E49" s="13">
        <f t="shared" si="0"/>
        <v>0</v>
      </c>
    </row>
    <row r="50" spans="1:5" ht="12.75">
      <c r="A50" s="12">
        <v>21081100</v>
      </c>
      <c r="B50" s="12" t="s">
        <v>48</v>
      </c>
      <c r="C50" s="12">
        <v>0</v>
      </c>
      <c r="D50" s="12">
        <v>5265.58</v>
      </c>
      <c r="E50" s="13">
        <f t="shared" si="0"/>
        <v>0</v>
      </c>
    </row>
    <row r="51" spans="1:5" ht="12.75">
      <c r="A51" s="12">
        <v>21081500</v>
      </c>
      <c r="B51" s="12" t="s">
        <v>49</v>
      </c>
      <c r="C51" s="12">
        <v>0</v>
      </c>
      <c r="D51" s="12">
        <v>20000</v>
      </c>
      <c r="E51" s="13">
        <f t="shared" si="0"/>
        <v>0</v>
      </c>
    </row>
    <row r="52" spans="1:5" ht="12.75">
      <c r="A52" s="12">
        <v>22000000</v>
      </c>
      <c r="B52" s="12" t="s">
        <v>50</v>
      </c>
      <c r="C52" s="12">
        <v>280101</v>
      </c>
      <c r="D52" s="12">
        <v>359100.19</v>
      </c>
      <c r="E52" s="13">
        <f t="shared" si="0"/>
        <v>128.20382290673723</v>
      </c>
    </row>
    <row r="53" spans="1:5" ht="12.75">
      <c r="A53" s="12">
        <v>22010000</v>
      </c>
      <c r="B53" s="12" t="s">
        <v>51</v>
      </c>
      <c r="C53" s="12">
        <v>216757</v>
      </c>
      <c r="D53" s="12">
        <v>314094.37</v>
      </c>
      <c r="E53" s="13">
        <f t="shared" si="0"/>
        <v>144.90621756160124</v>
      </c>
    </row>
    <row r="54" spans="1:5" ht="12.75">
      <c r="A54" s="12">
        <v>22010300</v>
      </c>
      <c r="B54" s="12" t="s">
        <v>52</v>
      </c>
      <c r="C54" s="12">
        <v>58500</v>
      </c>
      <c r="D54" s="12">
        <v>65379.45</v>
      </c>
      <c r="E54" s="13">
        <f t="shared" si="0"/>
        <v>111.7597435897436</v>
      </c>
    </row>
    <row r="55" spans="1:5" ht="12.75">
      <c r="A55" s="12">
        <v>22012500</v>
      </c>
      <c r="B55" s="12" t="s">
        <v>53</v>
      </c>
      <c r="C55" s="12">
        <v>31257</v>
      </c>
      <c r="D55" s="12">
        <v>46561.27</v>
      </c>
      <c r="E55" s="13">
        <f t="shared" si="0"/>
        <v>148.96269635601624</v>
      </c>
    </row>
    <row r="56" spans="1:5" ht="12.75">
      <c r="A56" s="12">
        <v>22012600</v>
      </c>
      <c r="B56" s="12" t="s">
        <v>54</v>
      </c>
      <c r="C56" s="12">
        <v>127000</v>
      </c>
      <c r="D56" s="12">
        <v>200393.65</v>
      </c>
      <c r="E56" s="13">
        <f t="shared" si="0"/>
        <v>157.79027559055118</v>
      </c>
    </row>
    <row r="57" spans="1:5" ht="12.75">
      <c r="A57" s="12">
        <v>22012900</v>
      </c>
      <c r="B57" s="12" t="s">
        <v>312</v>
      </c>
      <c r="C57" s="12">
        <v>0</v>
      </c>
      <c r="D57" s="12">
        <v>1760</v>
      </c>
      <c r="E57" s="13">
        <f t="shared" si="0"/>
        <v>0</v>
      </c>
    </row>
    <row r="58" spans="1:5" ht="12.75">
      <c r="A58" s="12">
        <v>22080000</v>
      </c>
      <c r="B58" s="12" t="s">
        <v>55</v>
      </c>
      <c r="C58" s="12">
        <v>62698</v>
      </c>
      <c r="D58" s="12">
        <v>43570.23</v>
      </c>
      <c r="E58" s="13">
        <f t="shared" si="0"/>
        <v>69.49221665762863</v>
      </c>
    </row>
    <row r="59" spans="1:5" ht="12.75">
      <c r="A59" s="12">
        <v>22080400</v>
      </c>
      <c r="B59" s="12" t="s">
        <v>56</v>
      </c>
      <c r="C59" s="12">
        <v>62698</v>
      </c>
      <c r="D59" s="12">
        <v>43570.23</v>
      </c>
      <c r="E59" s="13">
        <f t="shared" si="0"/>
        <v>69.49221665762863</v>
      </c>
    </row>
    <row r="60" spans="1:5" ht="12.75">
      <c r="A60" s="12">
        <v>22090000</v>
      </c>
      <c r="B60" s="12" t="s">
        <v>57</v>
      </c>
      <c r="C60" s="12">
        <v>646</v>
      </c>
      <c r="D60" s="12">
        <v>1435.59</v>
      </c>
      <c r="E60" s="13">
        <f t="shared" si="0"/>
        <v>222.22755417956654</v>
      </c>
    </row>
    <row r="61" spans="1:5" ht="12.75">
      <c r="A61" s="12">
        <v>22090100</v>
      </c>
      <c r="B61" s="12" t="s">
        <v>58</v>
      </c>
      <c r="C61" s="12">
        <v>646</v>
      </c>
      <c r="D61" s="12">
        <v>1171.16</v>
      </c>
      <c r="E61" s="13">
        <f t="shared" si="0"/>
        <v>181.29411764705884</v>
      </c>
    </row>
    <row r="62" spans="1:5" ht="12.75">
      <c r="A62" s="12">
        <v>22090400</v>
      </c>
      <c r="B62" s="12" t="s">
        <v>59</v>
      </c>
      <c r="C62" s="12">
        <v>0</v>
      </c>
      <c r="D62" s="12">
        <v>264.43</v>
      </c>
      <c r="E62" s="13">
        <f t="shared" si="0"/>
        <v>0</v>
      </c>
    </row>
    <row r="63" spans="1:5" ht="12.75">
      <c r="A63" s="12">
        <v>24000000</v>
      </c>
      <c r="B63" s="12" t="s">
        <v>60</v>
      </c>
      <c r="C63" s="12">
        <v>18000</v>
      </c>
      <c r="D63" s="12">
        <v>257943.93</v>
      </c>
      <c r="E63" s="13">
        <f t="shared" si="0"/>
        <v>1433.0218333333332</v>
      </c>
    </row>
    <row r="64" spans="1:5" ht="12.75">
      <c r="A64" s="12">
        <v>24060000</v>
      </c>
      <c r="B64" s="12" t="s">
        <v>47</v>
      </c>
      <c r="C64" s="12">
        <v>18000</v>
      </c>
      <c r="D64" s="12">
        <v>257943.93</v>
      </c>
      <c r="E64" s="13">
        <f t="shared" si="0"/>
        <v>1433.0218333333332</v>
      </c>
    </row>
    <row r="65" spans="1:5" ht="12.75">
      <c r="A65" s="12">
        <v>24060300</v>
      </c>
      <c r="B65" s="12" t="s">
        <v>47</v>
      </c>
      <c r="C65" s="12">
        <v>18000</v>
      </c>
      <c r="D65" s="12">
        <v>254854.02</v>
      </c>
      <c r="E65" s="13">
        <f t="shared" si="0"/>
        <v>1415.8556666666666</v>
      </c>
    </row>
    <row r="66" spans="1:5" ht="12.75">
      <c r="A66" s="12">
        <v>24062200</v>
      </c>
      <c r="B66" s="12" t="s">
        <v>61</v>
      </c>
      <c r="C66" s="12">
        <v>0</v>
      </c>
      <c r="D66" s="12">
        <v>3089.91</v>
      </c>
      <c r="E66" s="13">
        <f t="shared" si="0"/>
        <v>0</v>
      </c>
    </row>
    <row r="67" spans="1:5" ht="12.75">
      <c r="A67" s="12">
        <v>30000000</v>
      </c>
      <c r="B67" s="12" t="s">
        <v>62</v>
      </c>
      <c r="C67" s="12">
        <v>0</v>
      </c>
      <c r="D67" s="12">
        <v>45986.33</v>
      </c>
      <c r="E67" s="13">
        <f t="shared" si="0"/>
        <v>0</v>
      </c>
    </row>
    <row r="68" spans="1:5" ht="12.75">
      <c r="A68" s="12">
        <v>31000000</v>
      </c>
      <c r="B68" s="12" t="s">
        <v>63</v>
      </c>
      <c r="C68" s="12">
        <v>0</v>
      </c>
      <c r="D68" s="12">
        <v>45986.33</v>
      </c>
      <c r="E68" s="13">
        <f t="shared" si="0"/>
        <v>0</v>
      </c>
    </row>
    <row r="69" spans="1:5" ht="12.75">
      <c r="A69" s="12">
        <v>31010200</v>
      </c>
      <c r="B69" s="12" t="s">
        <v>64</v>
      </c>
      <c r="C69" s="12">
        <v>0</v>
      </c>
      <c r="D69" s="12">
        <v>45986.33</v>
      </c>
      <c r="E69" s="13">
        <f t="shared" si="0"/>
        <v>0</v>
      </c>
    </row>
    <row r="70" spans="1:5" ht="12.75">
      <c r="A70" s="12">
        <v>40000000</v>
      </c>
      <c r="B70" s="12" t="s">
        <v>65</v>
      </c>
      <c r="C70" s="12">
        <v>357744705.7</v>
      </c>
      <c r="D70" s="12">
        <v>352311291.68</v>
      </c>
      <c r="E70" s="13">
        <f t="shared" si="0"/>
        <v>98.4812035137268</v>
      </c>
    </row>
    <row r="71" spans="1:5" ht="12.75">
      <c r="A71" s="12">
        <v>41000000</v>
      </c>
      <c r="B71" s="12" t="s">
        <v>66</v>
      </c>
      <c r="C71" s="12">
        <v>357744705.7</v>
      </c>
      <c r="D71" s="12">
        <v>352311291.68</v>
      </c>
      <c r="E71" s="13">
        <f t="shared" si="0"/>
        <v>98.4812035137268</v>
      </c>
    </row>
    <row r="72" spans="1:5" ht="12.75">
      <c r="A72" s="12">
        <v>41020000</v>
      </c>
      <c r="B72" s="12" t="s">
        <v>67</v>
      </c>
      <c r="C72" s="12">
        <v>8761200</v>
      </c>
      <c r="D72" s="12">
        <v>7787733.33</v>
      </c>
      <c r="E72" s="13">
        <f aca="true" t="shared" si="1" ref="E72:E93">IF(C72=0,0,D72/C72*100)</f>
        <v>88.88888885084235</v>
      </c>
    </row>
    <row r="73" spans="1:5" ht="12.75">
      <c r="A73" s="12">
        <v>41020100</v>
      </c>
      <c r="B73" s="12" t="s">
        <v>68</v>
      </c>
      <c r="C73" s="12">
        <v>8761200</v>
      </c>
      <c r="D73" s="12">
        <v>7787733.33</v>
      </c>
      <c r="E73" s="13">
        <f t="shared" si="1"/>
        <v>88.88888885084235</v>
      </c>
    </row>
    <row r="74" spans="1:5" ht="12.75">
      <c r="A74" s="12">
        <v>41030000</v>
      </c>
      <c r="B74" s="12" t="s">
        <v>69</v>
      </c>
      <c r="C74" s="12">
        <v>71526600</v>
      </c>
      <c r="D74" s="12">
        <v>71526600</v>
      </c>
      <c r="E74" s="13">
        <f t="shared" si="1"/>
        <v>100</v>
      </c>
    </row>
    <row r="75" spans="1:5" ht="12.75">
      <c r="A75" s="12">
        <v>41033900</v>
      </c>
      <c r="B75" s="12" t="s">
        <v>70</v>
      </c>
      <c r="C75" s="12">
        <v>47906900</v>
      </c>
      <c r="D75" s="12">
        <v>47906900</v>
      </c>
      <c r="E75" s="13">
        <f t="shared" si="1"/>
        <v>100</v>
      </c>
    </row>
    <row r="76" spans="1:5" ht="12.75">
      <c r="A76" s="12">
        <v>41034200</v>
      </c>
      <c r="B76" s="12" t="s">
        <v>71</v>
      </c>
      <c r="C76" s="12">
        <v>23619700</v>
      </c>
      <c r="D76" s="12">
        <v>23619700</v>
      </c>
      <c r="E76" s="13">
        <f t="shared" si="1"/>
        <v>100</v>
      </c>
    </row>
    <row r="77" spans="1:5" ht="12.75">
      <c r="A77" s="12">
        <v>41040000</v>
      </c>
      <c r="B77" s="12" t="s">
        <v>72</v>
      </c>
      <c r="C77" s="12">
        <v>11040711</v>
      </c>
      <c r="D77" s="12">
        <v>11040711</v>
      </c>
      <c r="E77" s="13">
        <f t="shared" si="1"/>
        <v>100</v>
      </c>
    </row>
    <row r="78" spans="1:5" ht="12.75">
      <c r="A78" s="12">
        <v>41040200</v>
      </c>
      <c r="B78" s="12" t="s">
        <v>73</v>
      </c>
      <c r="C78" s="12">
        <v>11040711</v>
      </c>
      <c r="D78" s="12">
        <v>11040711</v>
      </c>
      <c r="E78" s="13">
        <f t="shared" si="1"/>
        <v>100</v>
      </c>
    </row>
    <row r="79" spans="1:5" ht="12.75">
      <c r="A79" s="12">
        <v>41050000</v>
      </c>
      <c r="B79" s="12" t="s">
        <v>74</v>
      </c>
      <c r="C79" s="12">
        <v>266416194.7</v>
      </c>
      <c r="D79" s="12">
        <v>261956247.35</v>
      </c>
      <c r="E79" s="13">
        <f t="shared" si="1"/>
        <v>98.32594735653282</v>
      </c>
    </row>
    <row r="80" spans="1:5" ht="12.75">
      <c r="A80" s="12">
        <v>41050100</v>
      </c>
      <c r="B80" s="12" t="s">
        <v>75</v>
      </c>
      <c r="C80" s="12">
        <v>148768700</v>
      </c>
      <c r="D80" s="12">
        <v>148655676.2</v>
      </c>
      <c r="E80" s="13">
        <f t="shared" si="1"/>
        <v>99.92402716431614</v>
      </c>
    </row>
    <row r="81" spans="1:5" ht="12.75">
      <c r="A81" s="12">
        <v>41050200</v>
      </c>
      <c r="B81" s="12" t="s">
        <v>76</v>
      </c>
      <c r="C81" s="12">
        <v>2866059</v>
      </c>
      <c r="D81" s="12">
        <v>2695602</v>
      </c>
      <c r="E81" s="13">
        <f t="shared" si="1"/>
        <v>94.05256486345884</v>
      </c>
    </row>
    <row r="82" spans="1:5" ht="12.75">
      <c r="A82" s="12">
        <v>41050300</v>
      </c>
      <c r="B82" s="12" t="s">
        <v>77</v>
      </c>
      <c r="C82" s="12">
        <v>58424000</v>
      </c>
      <c r="D82" s="12">
        <v>54184986</v>
      </c>
      <c r="E82" s="13">
        <f t="shared" si="1"/>
        <v>92.7443961385732</v>
      </c>
    </row>
    <row r="83" spans="1:5" ht="12.75">
      <c r="A83" s="12">
        <v>41050700</v>
      </c>
      <c r="B83" s="12" t="s">
        <v>78</v>
      </c>
      <c r="C83" s="12">
        <v>510600</v>
      </c>
      <c r="D83" s="12">
        <v>443528.2</v>
      </c>
      <c r="E83" s="13">
        <f t="shared" si="1"/>
        <v>86.86412064238152</v>
      </c>
    </row>
    <row r="84" spans="1:5" ht="12.75">
      <c r="A84" s="12">
        <v>41051000</v>
      </c>
      <c r="B84" s="12" t="s">
        <v>79</v>
      </c>
      <c r="C84" s="12">
        <v>10607976</v>
      </c>
      <c r="D84" s="12">
        <v>11979792</v>
      </c>
      <c r="E84" s="13">
        <f t="shared" si="1"/>
        <v>112.93192971024821</v>
      </c>
    </row>
    <row r="85" spans="1:5" ht="12.75">
      <c r="A85" s="12">
        <v>41051200</v>
      </c>
      <c r="B85" s="12" t="s">
        <v>80</v>
      </c>
      <c r="C85" s="12">
        <v>217500</v>
      </c>
      <c r="D85" s="12">
        <v>217500</v>
      </c>
      <c r="E85" s="13">
        <f t="shared" si="1"/>
        <v>100</v>
      </c>
    </row>
    <row r="86" spans="1:5" ht="12.75">
      <c r="A86" s="12">
        <v>41051400</v>
      </c>
      <c r="B86" s="12" t="s">
        <v>313</v>
      </c>
      <c r="C86" s="12">
        <v>925800</v>
      </c>
      <c r="D86" s="12">
        <v>925800</v>
      </c>
      <c r="E86" s="13">
        <f t="shared" si="1"/>
        <v>100</v>
      </c>
    </row>
    <row r="87" spans="1:5" ht="12.75">
      <c r="A87" s="12">
        <v>41051500</v>
      </c>
      <c r="B87" s="12" t="s">
        <v>81</v>
      </c>
      <c r="C87" s="12">
        <v>12317100</v>
      </c>
      <c r="D87" s="12">
        <v>11497000</v>
      </c>
      <c r="E87" s="13">
        <f t="shared" si="1"/>
        <v>93.34177687929788</v>
      </c>
    </row>
    <row r="88" spans="1:5" ht="12.75">
      <c r="A88" s="12">
        <v>41051600</v>
      </c>
      <c r="B88" s="12" t="s">
        <v>314</v>
      </c>
      <c r="C88" s="12">
        <v>479274</v>
      </c>
      <c r="D88" s="12">
        <v>565273.91</v>
      </c>
      <c r="E88" s="13">
        <f t="shared" si="1"/>
        <v>117.94378789585916</v>
      </c>
    </row>
    <row r="89" spans="1:5" ht="12.75">
      <c r="A89" s="12">
        <v>41052000</v>
      </c>
      <c r="B89" s="12" t="s">
        <v>82</v>
      </c>
      <c r="C89" s="12">
        <v>930800</v>
      </c>
      <c r="D89" s="12">
        <v>930800</v>
      </c>
      <c r="E89" s="13">
        <f t="shared" si="1"/>
        <v>100</v>
      </c>
    </row>
    <row r="90" spans="1:5" ht="12.75">
      <c r="A90" s="12">
        <v>41053300</v>
      </c>
      <c r="B90" s="12" t="s">
        <v>83</v>
      </c>
      <c r="C90" s="12">
        <v>21500</v>
      </c>
      <c r="D90" s="12">
        <v>11500</v>
      </c>
      <c r="E90" s="13">
        <f t="shared" si="1"/>
        <v>53.48837209302325</v>
      </c>
    </row>
    <row r="91" spans="1:5" ht="12.75">
      <c r="A91" s="12">
        <v>41053900</v>
      </c>
      <c r="B91" s="12" t="s">
        <v>84</v>
      </c>
      <c r="C91" s="12">
        <v>30346885.7</v>
      </c>
      <c r="D91" s="12">
        <v>29848789.04</v>
      </c>
      <c r="E91" s="13">
        <f t="shared" si="1"/>
        <v>98.35865642054993</v>
      </c>
    </row>
    <row r="92" spans="1:5" ht="12.75">
      <c r="A92" s="3" t="s">
        <v>85</v>
      </c>
      <c r="B92" s="3"/>
      <c r="C92" s="3">
        <v>66657480.1</v>
      </c>
      <c r="D92" s="3">
        <v>70626572.65</v>
      </c>
      <c r="E92" s="14">
        <f t="shared" si="1"/>
        <v>105.95445934056545</v>
      </c>
    </row>
    <row r="93" spans="1:5" ht="12.75">
      <c r="A93" s="3" t="s">
        <v>86</v>
      </c>
      <c r="B93" s="3"/>
      <c r="C93" s="3">
        <v>424402185.8</v>
      </c>
      <c r="D93" s="3">
        <v>422937864.33000004</v>
      </c>
      <c r="E93" s="14">
        <f t="shared" si="1"/>
        <v>99.65496844290759</v>
      </c>
    </row>
    <row r="94" ht="12.75">
      <c r="B94" s="15" t="s">
        <v>109</v>
      </c>
    </row>
    <row r="95" spans="1:5" ht="12.75">
      <c r="A95" s="2" t="s">
        <v>2</v>
      </c>
      <c r="B95" s="2" t="s">
        <v>3</v>
      </c>
      <c r="C95" s="2" t="s">
        <v>4</v>
      </c>
      <c r="D95" s="2" t="s">
        <v>5</v>
      </c>
      <c r="E95" s="2" t="s">
        <v>6</v>
      </c>
    </row>
    <row r="96" spans="1:5" ht="12.75">
      <c r="A96" s="12">
        <v>10000000</v>
      </c>
      <c r="B96" s="12" t="s">
        <v>7</v>
      </c>
      <c r="C96" s="12">
        <v>270000</v>
      </c>
      <c r="D96" s="12">
        <v>424182.12</v>
      </c>
      <c r="E96" s="13">
        <f aca="true" t="shared" si="2" ref="E96:E128">IF(C96=0,0,D96/C96*100)</f>
        <v>157.10448888888888</v>
      </c>
    </row>
    <row r="97" spans="1:5" ht="12.75">
      <c r="A97" s="12">
        <v>19000000</v>
      </c>
      <c r="B97" s="12" t="s">
        <v>87</v>
      </c>
      <c r="C97" s="12">
        <v>270000</v>
      </c>
      <c r="D97" s="12">
        <v>424182.12</v>
      </c>
      <c r="E97" s="13">
        <f t="shared" si="2"/>
        <v>157.10448888888888</v>
      </c>
    </row>
    <row r="98" spans="1:5" ht="12.75">
      <c r="A98" s="12">
        <v>19010000</v>
      </c>
      <c r="B98" s="12" t="s">
        <v>88</v>
      </c>
      <c r="C98" s="12">
        <v>270000</v>
      </c>
      <c r="D98" s="12">
        <v>424182.12</v>
      </c>
      <c r="E98" s="13">
        <f t="shared" si="2"/>
        <v>157.10448888888888</v>
      </c>
    </row>
    <row r="99" spans="1:5" ht="12.75">
      <c r="A99" s="12">
        <v>19010100</v>
      </c>
      <c r="B99" s="12" t="s">
        <v>89</v>
      </c>
      <c r="C99" s="12">
        <v>0</v>
      </c>
      <c r="D99" s="12">
        <v>111918.65</v>
      </c>
      <c r="E99" s="13">
        <f t="shared" si="2"/>
        <v>0</v>
      </c>
    </row>
    <row r="100" spans="1:5" ht="12.75">
      <c r="A100" s="12">
        <v>19010300</v>
      </c>
      <c r="B100" s="12" t="s">
        <v>90</v>
      </c>
      <c r="C100" s="12">
        <v>270000</v>
      </c>
      <c r="D100" s="12">
        <v>312263.47</v>
      </c>
      <c r="E100" s="13">
        <f t="shared" si="2"/>
        <v>115.65313703703704</v>
      </c>
    </row>
    <row r="101" spans="1:5" ht="12.75">
      <c r="A101" s="12">
        <v>20000000</v>
      </c>
      <c r="B101" s="12" t="s">
        <v>45</v>
      </c>
      <c r="C101" s="12">
        <v>2530591</v>
      </c>
      <c r="D101" s="12">
        <v>4727316.1</v>
      </c>
      <c r="E101" s="13">
        <f t="shared" si="2"/>
        <v>186.80680125709762</v>
      </c>
    </row>
    <row r="102" spans="1:5" ht="12.75">
      <c r="A102" s="12">
        <v>21000000</v>
      </c>
      <c r="B102" s="12" t="s">
        <v>46</v>
      </c>
      <c r="C102" s="12">
        <v>0</v>
      </c>
      <c r="D102" s="12">
        <v>176106.62</v>
      </c>
      <c r="E102" s="13">
        <f t="shared" si="2"/>
        <v>0</v>
      </c>
    </row>
    <row r="103" spans="1:5" ht="12.75">
      <c r="A103" s="12">
        <v>21110000</v>
      </c>
      <c r="B103" s="12" t="s">
        <v>91</v>
      </c>
      <c r="C103" s="12">
        <v>0</v>
      </c>
      <c r="D103" s="12">
        <v>176106.62</v>
      </c>
      <c r="E103" s="13">
        <f t="shared" si="2"/>
        <v>0</v>
      </c>
    </row>
    <row r="104" spans="1:5" ht="12.75">
      <c r="A104" s="12">
        <v>24000000</v>
      </c>
      <c r="B104" s="12" t="s">
        <v>60</v>
      </c>
      <c r="C104" s="12">
        <v>600000</v>
      </c>
      <c r="D104" s="12">
        <v>51801.1</v>
      </c>
      <c r="E104" s="13">
        <f t="shared" si="2"/>
        <v>8.633516666666667</v>
      </c>
    </row>
    <row r="105" spans="1:5" ht="12.75">
      <c r="A105" s="12">
        <v>24060000</v>
      </c>
      <c r="B105" s="12" t="s">
        <v>47</v>
      </c>
      <c r="C105" s="12">
        <v>0</v>
      </c>
      <c r="D105" s="12">
        <v>17837.45</v>
      </c>
      <c r="E105" s="13">
        <f t="shared" si="2"/>
        <v>0</v>
      </c>
    </row>
    <row r="106" spans="1:5" ht="12.75">
      <c r="A106" s="12">
        <v>24062100</v>
      </c>
      <c r="B106" s="12" t="s">
        <v>92</v>
      </c>
      <c r="C106" s="12">
        <v>0</v>
      </c>
      <c r="D106" s="12">
        <v>17837.45</v>
      </c>
      <c r="E106" s="13">
        <f t="shared" si="2"/>
        <v>0</v>
      </c>
    </row>
    <row r="107" spans="1:5" ht="12.75">
      <c r="A107" s="12">
        <v>24170000</v>
      </c>
      <c r="B107" s="12" t="s">
        <v>93</v>
      </c>
      <c r="C107" s="12">
        <v>600000</v>
      </c>
      <c r="D107" s="12">
        <v>33963.65</v>
      </c>
      <c r="E107" s="13">
        <f t="shared" si="2"/>
        <v>5.660608333333333</v>
      </c>
    </row>
    <row r="108" spans="1:5" ht="12.75">
      <c r="A108" s="12">
        <v>25000000</v>
      </c>
      <c r="B108" s="12" t="s">
        <v>94</v>
      </c>
      <c r="C108" s="12">
        <v>1930591</v>
      </c>
      <c r="D108" s="12">
        <v>4499408.38</v>
      </c>
      <c r="E108" s="13">
        <f t="shared" si="2"/>
        <v>233.05860122625663</v>
      </c>
    </row>
    <row r="109" spans="1:5" ht="12.75">
      <c r="A109" s="12">
        <v>25010000</v>
      </c>
      <c r="B109" s="12" t="s">
        <v>95</v>
      </c>
      <c r="C109" s="12">
        <v>1930591</v>
      </c>
      <c r="D109" s="12">
        <v>1990528.63</v>
      </c>
      <c r="E109" s="13">
        <f t="shared" si="2"/>
        <v>103.10462599276593</v>
      </c>
    </row>
    <row r="110" spans="1:5" ht="12.75">
      <c r="A110" s="12">
        <v>25010100</v>
      </c>
      <c r="B110" s="12" t="s">
        <v>96</v>
      </c>
      <c r="C110" s="12">
        <v>1636221</v>
      </c>
      <c r="D110" s="12">
        <v>1750623.81</v>
      </c>
      <c r="E110" s="13">
        <f t="shared" si="2"/>
        <v>106.99189229327824</v>
      </c>
    </row>
    <row r="111" spans="1:5" ht="12.75">
      <c r="A111" s="12">
        <v>25010200</v>
      </c>
      <c r="B111" s="12" t="s">
        <v>97</v>
      </c>
      <c r="C111" s="12">
        <v>16420</v>
      </c>
      <c r="D111" s="12">
        <v>5530</v>
      </c>
      <c r="E111" s="13">
        <f t="shared" si="2"/>
        <v>33.678440925700365</v>
      </c>
    </row>
    <row r="112" spans="1:5" ht="12.75">
      <c r="A112" s="12">
        <v>25010300</v>
      </c>
      <c r="B112" s="12" t="s">
        <v>98</v>
      </c>
      <c r="C112" s="12">
        <v>242298.5</v>
      </c>
      <c r="D112" s="12">
        <v>197491.27</v>
      </c>
      <c r="E112" s="13">
        <f t="shared" si="2"/>
        <v>81.5074257578978</v>
      </c>
    </row>
    <row r="113" spans="1:5" ht="12.75">
      <c r="A113" s="12">
        <v>25010400</v>
      </c>
      <c r="B113" s="12" t="s">
        <v>99</v>
      </c>
      <c r="C113" s="12">
        <v>35651.5</v>
      </c>
      <c r="D113" s="12">
        <v>36883.55</v>
      </c>
      <c r="E113" s="13">
        <f t="shared" si="2"/>
        <v>103.45581532333843</v>
      </c>
    </row>
    <row r="114" spans="1:5" ht="12.75">
      <c r="A114" s="12">
        <v>25020000</v>
      </c>
      <c r="B114" s="12" t="s">
        <v>100</v>
      </c>
      <c r="C114" s="12">
        <v>0</v>
      </c>
      <c r="D114" s="12">
        <v>2508879.75</v>
      </c>
      <c r="E114" s="13">
        <f t="shared" si="2"/>
        <v>0</v>
      </c>
    </row>
    <row r="115" spans="1:5" ht="12.75">
      <c r="A115" s="12">
        <v>25020100</v>
      </c>
      <c r="B115" s="12" t="s">
        <v>101</v>
      </c>
      <c r="C115" s="12">
        <v>0</v>
      </c>
      <c r="D115" s="12">
        <v>911541.68</v>
      </c>
      <c r="E115" s="13">
        <f t="shared" si="2"/>
        <v>0</v>
      </c>
    </row>
    <row r="116" spans="1:5" ht="12.75">
      <c r="A116" s="12">
        <v>25020200</v>
      </c>
      <c r="B116" s="12" t="s">
        <v>102</v>
      </c>
      <c r="C116" s="12">
        <v>0</v>
      </c>
      <c r="D116" s="12">
        <v>1597338.07</v>
      </c>
      <c r="E116" s="13">
        <f t="shared" si="2"/>
        <v>0</v>
      </c>
    </row>
    <row r="117" spans="1:5" ht="12.75">
      <c r="A117" s="12">
        <v>30000000</v>
      </c>
      <c r="B117" s="12" t="s">
        <v>62</v>
      </c>
      <c r="C117" s="12">
        <v>0</v>
      </c>
      <c r="D117" s="12">
        <v>401408.35</v>
      </c>
      <c r="E117" s="13">
        <f t="shared" si="2"/>
        <v>0</v>
      </c>
    </row>
    <row r="118" spans="1:5" ht="12.75">
      <c r="A118" s="12">
        <v>33000000</v>
      </c>
      <c r="B118" s="12" t="s">
        <v>103</v>
      </c>
      <c r="C118" s="12">
        <v>0</v>
      </c>
      <c r="D118" s="12">
        <v>401408.35</v>
      </c>
      <c r="E118" s="13">
        <f t="shared" si="2"/>
        <v>0</v>
      </c>
    </row>
    <row r="119" spans="1:5" ht="12.75">
      <c r="A119" s="12">
        <v>33010000</v>
      </c>
      <c r="B119" s="12" t="s">
        <v>104</v>
      </c>
      <c r="C119" s="12">
        <v>0</v>
      </c>
      <c r="D119" s="12">
        <v>401408.35</v>
      </c>
      <c r="E119" s="13">
        <f t="shared" si="2"/>
        <v>0</v>
      </c>
    </row>
    <row r="120" spans="1:5" ht="12.75">
      <c r="A120" s="12">
        <v>33010100</v>
      </c>
      <c r="B120" s="12" t="s">
        <v>105</v>
      </c>
      <c r="C120" s="12">
        <v>0</v>
      </c>
      <c r="D120" s="12">
        <v>401408.35</v>
      </c>
      <c r="E120" s="13">
        <f t="shared" si="2"/>
        <v>0</v>
      </c>
    </row>
    <row r="121" spans="1:5" ht="12.75">
      <c r="A121" s="12">
        <v>40000000</v>
      </c>
      <c r="B121" s="12" t="s">
        <v>65</v>
      </c>
      <c r="C121" s="12">
        <v>11031218.280000001</v>
      </c>
      <c r="D121" s="12">
        <v>9658280.28</v>
      </c>
      <c r="E121" s="13">
        <f t="shared" si="2"/>
        <v>87.55406732827336</v>
      </c>
    </row>
    <row r="122" spans="1:5" ht="12.75">
      <c r="A122" s="12">
        <v>41000000</v>
      </c>
      <c r="B122" s="12" t="s">
        <v>66</v>
      </c>
      <c r="C122" s="12">
        <v>11031218.280000001</v>
      </c>
      <c r="D122" s="12">
        <v>9658280.28</v>
      </c>
      <c r="E122" s="13">
        <f t="shared" si="2"/>
        <v>87.55406732827336</v>
      </c>
    </row>
    <row r="123" spans="1:5" ht="12.75">
      <c r="A123" s="12">
        <v>41050000</v>
      </c>
      <c r="B123" s="12" t="s">
        <v>74</v>
      </c>
      <c r="C123" s="12">
        <v>11031218.280000001</v>
      </c>
      <c r="D123" s="12">
        <v>9658280.28</v>
      </c>
      <c r="E123" s="13">
        <f t="shared" si="2"/>
        <v>87.55406732827336</v>
      </c>
    </row>
    <row r="124" spans="1:5" ht="12.75">
      <c r="A124" s="12">
        <v>41053900</v>
      </c>
      <c r="B124" s="12" t="s">
        <v>84</v>
      </c>
      <c r="C124" s="12">
        <v>11031218.280000001</v>
      </c>
      <c r="D124" s="12">
        <v>9658280.28</v>
      </c>
      <c r="E124" s="13">
        <f t="shared" si="2"/>
        <v>87.55406732827336</v>
      </c>
    </row>
    <row r="125" spans="1:5" ht="12.75">
      <c r="A125" s="12">
        <v>50000000</v>
      </c>
      <c r="B125" s="12" t="s">
        <v>106</v>
      </c>
      <c r="C125" s="12">
        <v>1212763</v>
      </c>
      <c r="D125" s="12">
        <v>364506.38</v>
      </c>
      <c r="E125" s="13">
        <f t="shared" si="2"/>
        <v>30.055862522191063</v>
      </c>
    </row>
    <row r="126" spans="1:5" ht="12.75">
      <c r="A126" s="12">
        <v>50110000</v>
      </c>
      <c r="B126" s="12" t="s">
        <v>107</v>
      </c>
      <c r="C126" s="12">
        <v>1212763</v>
      </c>
      <c r="D126" s="12">
        <v>364506.38</v>
      </c>
      <c r="E126" s="13">
        <f t="shared" si="2"/>
        <v>30.055862522191063</v>
      </c>
    </row>
    <row r="127" spans="1:5" ht="12.75">
      <c r="A127" s="3" t="s">
        <v>85</v>
      </c>
      <c r="B127" s="3"/>
      <c r="C127" s="3">
        <v>4013354</v>
      </c>
      <c r="D127" s="3">
        <v>5917412.949999999</v>
      </c>
      <c r="E127" s="14">
        <f t="shared" si="2"/>
        <v>147.4430850106918</v>
      </c>
    </row>
    <row r="128" spans="1:5" ht="12.75">
      <c r="A128" s="3" t="s">
        <v>86</v>
      </c>
      <c r="B128" s="3"/>
      <c r="C128" s="3">
        <v>15044572.280000001</v>
      </c>
      <c r="D128" s="3">
        <v>15575693.229999999</v>
      </c>
      <c r="E128" s="3">
        <f t="shared" si="2"/>
        <v>103.53031605096584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110</v>
      </c>
    </row>
    <row r="2" spans="1:12" ht="18">
      <c r="A2" s="19" t="s">
        <v>315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108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310</v>
      </c>
      <c r="L4" s="4" t="s">
        <v>111</v>
      </c>
    </row>
    <row r="5" spans="1:16" s="1" customFormat="1" ht="63.75">
      <c r="A5" s="5" t="s">
        <v>2</v>
      </c>
      <c r="B5" s="5" t="s">
        <v>112</v>
      </c>
      <c r="C5" s="5" t="s">
        <v>113</v>
      </c>
      <c r="D5" s="5" t="s">
        <v>114</v>
      </c>
      <c r="E5" s="5" t="s">
        <v>115</v>
      </c>
      <c r="F5" s="5" t="s">
        <v>116</v>
      </c>
      <c r="G5" s="5" t="s">
        <v>117</v>
      </c>
      <c r="H5" s="5" t="s">
        <v>118</v>
      </c>
      <c r="I5" s="5" t="s">
        <v>119</v>
      </c>
      <c r="J5" s="5" t="s">
        <v>120</v>
      </c>
      <c r="K5" s="5" t="s">
        <v>121</v>
      </c>
      <c r="L5" s="5" t="s">
        <v>122</v>
      </c>
      <c r="M5" s="5" t="s">
        <v>123</v>
      </c>
      <c r="N5" s="5" t="s">
        <v>124</v>
      </c>
      <c r="O5" s="5" t="s">
        <v>125</v>
      </c>
      <c r="P5" s="5" t="s">
        <v>126</v>
      </c>
    </row>
    <row r="6" spans="1:16" ht="25.5">
      <c r="A6" s="6" t="s">
        <v>127</v>
      </c>
      <c r="B6" s="7" t="s">
        <v>128</v>
      </c>
      <c r="C6" s="8">
        <v>547394650</v>
      </c>
      <c r="D6" s="8">
        <v>557963486.7</v>
      </c>
      <c r="E6" s="8">
        <v>385335305.7</v>
      </c>
      <c r="F6" s="8">
        <v>356388082.70000005</v>
      </c>
      <c r="G6" s="8">
        <v>1639790.11</v>
      </c>
      <c r="H6" s="8">
        <v>349095080.3700003</v>
      </c>
      <c r="I6" s="8">
        <v>7293002.329999999</v>
      </c>
      <c r="J6" s="8">
        <v>77641282.32</v>
      </c>
      <c r="K6" s="8">
        <f aca="true" t="shared" si="0" ref="K6:K69">E6-F6</f>
        <v>28947222.99999994</v>
      </c>
      <c r="L6" s="8">
        <f aca="true" t="shared" si="1" ref="L6:L69">D6-F6</f>
        <v>201575404</v>
      </c>
      <c r="M6" s="8">
        <f aca="true" t="shared" si="2" ref="M6:M69">IF(E6=0,0,(F6/E6)*100)</f>
        <v>92.48778334821554</v>
      </c>
      <c r="N6" s="8">
        <f aca="true" t="shared" si="3" ref="N6:N69">D6-H6</f>
        <v>208868406.32999974</v>
      </c>
      <c r="O6" s="8">
        <f aca="true" t="shared" si="4" ref="O6:O69">E6-H6</f>
        <v>36240225.329999685</v>
      </c>
      <c r="P6" s="8">
        <f aca="true" t="shared" si="5" ref="P6:P69">IF(E6=0,0,(H6/E6)*100)</f>
        <v>90.59514537237492</v>
      </c>
    </row>
    <row r="7" spans="1:16" ht="51">
      <c r="A7" s="9" t="s">
        <v>129</v>
      </c>
      <c r="B7" s="10" t="s">
        <v>130</v>
      </c>
      <c r="C7" s="11">
        <v>2671400</v>
      </c>
      <c r="D7" s="11">
        <v>2941000</v>
      </c>
      <c r="E7" s="11">
        <v>1367771</v>
      </c>
      <c r="F7" s="11">
        <v>992066.17</v>
      </c>
      <c r="G7" s="11">
        <v>0</v>
      </c>
      <c r="H7" s="11">
        <v>973632.29</v>
      </c>
      <c r="I7" s="11">
        <v>18433.88</v>
      </c>
      <c r="J7" s="11">
        <v>3806.46</v>
      </c>
      <c r="K7" s="11">
        <f t="shared" si="0"/>
        <v>375704.82999999996</v>
      </c>
      <c r="L7" s="11">
        <f t="shared" si="1"/>
        <v>1948933.83</v>
      </c>
      <c r="M7" s="11">
        <f t="shared" si="2"/>
        <v>72.53159849126791</v>
      </c>
      <c r="N7" s="11">
        <f t="shared" si="3"/>
        <v>1967367.71</v>
      </c>
      <c r="O7" s="11">
        <f t="shared" si="4"/>
        <v>394138.70999999996</v>
      </c>
      <c r="P7" s="11">
        <f t="shared" si="5"/>
        <v>71.1838670362217</v>
      </c>
    </row>
    <row r="8" spans="1:16" ht="12.75">
      <c r="A8" s="9" t="s">
        <v>131</v>
      </c>
      <c r="B8" s="10" t="s">
        <v>132</v>
      </c>
      <c r="C8" s="11">
        <v>310500</v>
      </c>
      <c r="D8" s="11">
        <v>568859</v>
      </c>
      <c r="E8" s="11">
        <v>357269</v>
      </c>
      <c r="F8" s="11">
        <v>267633.23</v>
      </c>
      <c r="G8" s="11">
        <v>0</v>
      </c>
      <c r="H8" s="11">
        <v>256479.13</v>
      </c>
      <c r="I8" s="11">
        <v>11154.1</v>
      </c>
      <c r="J8" s="11">
        <v>77.23</v>
      </c>
      <c r="K8" s="11">
        <f t="shared" si="0"/>
        <v>89635.77000000002</v>
      </c>
      <c r="L8" s="11">
        <f t="shared" si="1"/>
        <v>301225.77</v>
      </c>
      <c r="M8" s="11">
        <f t="shared" si="2"/>
        <v>74.91084588923191</v>
      </c>
      <c r="N8" s="11">
        <f t="shared" si="3"/>
        <v>312379.87</v>
      </c>
      <c r="O8" s="11">
        <f t="shared" si="4"/>
        <v>100789.87</v>
      </c>
      <c r="P8" s="11">
        <f t="shared" si="5"/>
        <v>71.78880059562962</v>
      </c>
    </row>
    <row r="9" spans="1:16" ht="51">
      <c r="A9" s="9" t="s">
        <v>133</v>
      </c>
      <c r="B9" s="10" t="s">
        <v>134</v>
      </c>
      <c r="C9" s="11">
        <v>129948958</v>
      </c>
      <c r="D9" s="11">
        <v>133181261</v>
      </c>
      <c r="E9" s="11">
        <v>86732730</v>
      </c>
      <c r="F9" s="11">
        <v>75504220.15</v>
      </c>
      <c r="G9" s="11">
        <v>0</v>
      </c>
      <c r="H9" s="11">
        <v>72840439.83999999</v>
      </c>
      <c r="I9" s="11">
        <v>2663780.31</v>
      </c>
      <c r="J9" s="11">
        <v>1961817.4</v>
      </c>
      <c r="K9" s="11">
        <f t="shared" si="0"/>
        <v>11228509.849999994</v>
      </c>
      <c r="L9" s="11">
        <f t="shared" si="1"/>
        <v>57677040.849999994</v>
      </c>
      <c r="M9" s="11">
        <f t="shared" si="2"/>
        <v>87.05389551326242</v>
      </c>
      <c r="N9" s="11">
        <f t="shared" si="3"/>
        <v>60340821.16000001</v>
      </c>
      <c r="O9" s="11">
        <f t="shared" si="4"/>
        <v>13892290.160000011</v>
      </c>
      <c r="P9" s="11">
        <f t="shared" si="5"/>
        <v>83.98264396843035</v>
      </c>
    </row>
    <row r="10" spans="1:16" ht="63.75">
      <c r="A10" s="9" t="s">
        <v>135</v>
      </c>
      <c r="B10" s="10" t="s">
        <v>136</v>
      </c>
      <c r="C10" s="11">
        <v>2147278</v>
      </c>
      <c r="D10" s="11">
        <v>2323678</v>
      </c>
      <c r="E10" s="11">
        <v>1476458</v>
      </c>
      <c r="F10" s="11">
        <v>879031.04</v>
      </c>
      <c r="G10" s="11">
        <v>0</v>
      </c>
      <c r="H10" s="11">
        <v>666800.66</v>
      </c>
      <c r="I10" s="11">
        <v>212230.38</v>
      </c>
      <c r="J10" s="11">
        <v>224.65</v>
      </c>
      <c r="K10" s="11">
        <f t="shared" si="0"/>
        <v>597426.96</v>
      </c>
      <c r="L10" s="11">
        <f t="shared" si="1"/>
        <v>1444646.96</v>
      </c>
      <c r="M10" s="11">
        <f t="shared" si="2"/>
        <v>59.536474454403724</v>
      </c>
      <c r="N10" s="11">
        <f t="shared" si="3"/>
        <v>1656877.3399999999</v>
      </c>
      <c r="O10" s="11">
        <f t="shared" si="4"/>
        <v>809657.34</v>
      </c>
      <c r="P10" s="11">
        <f t="shared" si="5"/>
        <v>45.162182737334895</v>
      </c>
    </row>
    <row r="11" spans="1:16" ht="25.5">
      <c r="A11" s="9" t="s">
        <v>137</v>
      </c>
      <c r="B11" s="10" t="s">
        <v>138</v>
      </c>
      <c r="C11" s="11">
        <v>2487419</v>
      </c>
      <c r="D11" s="11">
        <v>2555419</v>
      </c>
      <c r="E11" s="11">
        <v>1589117</v>
      </c>
      <c r="F11" s="11">
        <v>1152145.07</v>
      </c>
      <c r="G11" s="11">
        <v>0</v>
      </c>
      <c r="H11" s="11">
        <v>1107135.3</v>
      </c>
      <c r="I11" s="11">
        <v>45009.77</v>
      </c>
      <c r="J11" s="11">
        <v>14836.01</v>
      </c>
      <c r="K11" s="11">
        <f t="shared" si="0"/>
        <v>436971.92999999993</v>
      </c>
      <c r="L11" s="11">
        <f t="shared" si="1"/>
        <v>1403273.93</v>
      </c>
      <c r="M11" s="11">
        <f t="shared" si="2"/>
        <v>72.50221789836746</v>
      </c>
      <c r="N11" s="11">
        <f t="shared" si="3"/>
        <v>1448283.7</v>
      </c>
      <c r="O11" s="11">
        <f t="shared" si="4"/>
        <v>481981.69999999995</v>
      </c>
      <c r="P11" s="11">
        <f t="shared" si="5"/>
        <v>69.66984180522896</v>
      </c>
    </row>
    <row r="12" spans="1:16" ht="38.25">
      <c r="A12" s="9" t="s">
        <v>139</v>
      </c>
      <c r="B12" s="10" t="s">
        <v>140</v>
      </c>
      <c r="C12" s="11">
        <v>5859200</v>
      </c>
      <c r="D12" s="11">
        <v>5889200</v>
      </c>
      <c r="E12" s="11">
        <v>4075032</v>
      </c>
      <c r="F12" s="11">
        <v>3794432.37</v>
      </c>
      <c r="G12" s="11">
        <v>0</v>
      </c>
      <c r="H12" s="11">
        <v>3394393.96</v>
      </c>
      <c r="I12" s="11">
        <v>400038.41</v>
      </c>
      <c r="J12" s="11">
        <v>3966.41</v>
      </c>
      <c r="K12" s="11">
        <f t="shared" si="0"/>
        <v>280599.6299999999</v>
      </c>
      <c r="L12" s="11">
        <f t="shared" si="1"/>
        <v>2094767.63</v>
      </c>
      <c r="M12" s="11">
        <f t="shared" si="2"/>
        <v>93.11417358194979</v>
      </c>
      <c r="N12" s="11">
        <f t="shared" si="3"/>
        <v>2494806.04</v>
      </c>
      <c r="O12" s="11">
        <f t="shared" si="4"/>
        <v>680638.04</v>
      </c>
      <c r="P12" s="11">
        <f t="shared" si="5"/>
        <v>83.29735717412771</v>
      </c>
    </row>
    <row r="13" spans="1:16" ht="25.5">
      <c r="A13" s="9" t="s">
        <v>141</v>
      </c>
      <c r="B13" s="10" t="s">
        <v>142</v>
      </c>
      <c r="C13" s="11">
        <v>1385872</v>
      </c>
      <c r="D13" s="11">
        <v>1385872</v>
      </c>
      <c r="E13" s="11">
        <v>730072</v>
      </c>
      <c r="F13" s="11">
        <v>567289.99</v>
      </c>
      <c r="G13" s="11">
        <v>0</v>
      </c>
      <c r="H13" s="11">
        <v>561750.39</v>
      </c>
      <c r="I13" s="11">
        <v>5539.6</v>
      </c>
      <c r="J13" s="11">
        <v>138284.99</v>
      </c>
      <c r="K13" s="11">
        <f t="shared" si="0"/>
        <v>162782.01</v>
      </c>
      <c r="L13" s="11">
        <f t="shared" si="1"/>
        <v>818582.01</v>
      </c>
      <c r="M13" s="11">
        <f t="shared" si="2"/>
        <v>77.7032936477498</v>
      </c>
      <c r="N13" s="11">
        <f t="shared" si="3"/>
        <v>824121.61</v>
      </c>
      <c r="O13" s="11">
        <f t="shared" si="4"/>
        <v>168321.61</v>
      </c>
      <c r="P13" s="11">
        <f t="shared" si="5"/>
        <v>76.94451917071193</v>
      </c>
    </row>
    <row r="14" spans="1:16" ht="12.75">
      <c r="A14" s="9" t="s">
        <v>143</v>
      </c>
      <c r="B14" s="10" t="s">
        <v>144</v>
      </c>
      <c r="C14" s="11">
        <v>3527498</v>
      </c>
      <c r="D14" s="11">
        <v>3581498</v>
      </c>
      <c r="E14" s="11">
        <v>1817487</v>
      </c>
      <c r="F14" s="11">
        <v>1538644.47</v>
      </c>
      <c r="G14" s="11">
        <v>0</v>
      </c>
      <c r="H14" s="11">
        <v>1512910.96</v>
      </c>
      <c r="I14" s="11">
        <v>25733.51</v>
      </c>
      <c r="J14" s="11">
        <v>50880.21</v>
      </c>
      <c r="K14" s="11">
        <f t="shared" si="0"/>
        <v>278842.53</v>
      </c>
      <c r="L14" s="11">
        <f t="shared" si="1"/>
        <v>2042853.53</v>
      </c>
      <c r="M14" s="11">
        <f t="shared" si="2"/>
        <v>84.65779782743975</v>
      </c>
      <c r="N14" s="11">
        <f t="shared" si="3"/>
        <v>2068587.04</v>
      </c>
      <c r="O14" s="11">
        <f t="shared" si="4"/>
        <v>304576.04000000004</v>
      </c>
      <c r="P14" s="11">
        <f t="shared" si="5"/>
        <v>83.24191369731942</v>
      </c>
    </row>
    <row r="15" spans="1:16" ht="12.75">
      <c r="A15" s="9" t="s">
        <v>145</v>
      </c>
      <c r="B15" s="10" t="s">
        <v>146</v>
      </c>
      <c r="C15" s="11">
        <v>865218</v>
      </c>
      <c r="D15" s="11">
        <v>870465</v>
      </c>
      <c r="E15" s="11">
        <v>644815</v>
      </c>
      <c r="F15" s="11">
        <v>549368.04</v>
      </c>
      <c r="G15" s="11">
        <v>0</v>
      </c>
      <c r="H15" s="11">
        <v>488796.01</v>
      </c>
      <c r="I15" s="11">
        <v>60572.03</v>
      </c>
      <c r="J15" s="11">
        <v>15488.5</v>
      </c>
      <c r="K15" s="11">
        <f t="shared" si="0"/>
        <v>95446.95999999996</v>
      </c>
      <c r="L15" s="11">
        <f t="shared" si="1"/>
        <v>321096.95999999996</v>
      </c>
      <c r="M15" s="11">
        <f t="shared" si="2"/>
        <v>85.19777610632508</v>
      </c>
      <c r="N15" s="11">
        <f t="shared" si="3"/>
        <v>381668.99</v>
      </c>
      <c r="O15" s="11">
        <f t="shared" si="4"/>
        <v>156018.99</v>
      </c>
      <c r="P15" s="11">
        <f t="shared" si="5"/>
        <v>75.80406938424198</v>
      </c>
    </row>
    <row r="16" spans="1:16" ht="25.5">
      <c r="A16" s="9" t="s">
        <v>147</v>
      </c>
      <c r="B16" s="10" t="s">
        <v>148</v>
      </c>
      <c r="C16" s="11">
        <v>50382121</v>
      </c>
      <c r="D16" s="11">
        <v>51047655.7</v>
      </c>
      <c r="E16" s="11">
        <v>27238421.7</v>
      </c>
      <c r="F16" s="11">
        <v>22664209.5</v>
      </c>
      <c r="G16" s="11">
        <v>239550</v>
      </c>
      <c r="H16" s="11">
        <v>20952014.21</v>
      </c>
      <c r="I16" s="11">
        <v>1712195.29</v>
      </c>
      <c r="J16" s="11">
        <v>292438.39</v>
      </c>
      <c r="K16" s="11">
        <f t="shared" si="0"/>
        <v>4574212.199999999</v>
      </c>
      <c r="L16" s="11">
        <f t="shared" si="1"/>
        <v>28383446.200000003</v>
      </c>
      <c r="M16" s="11">
        <f t="shared" si="2"/>
        <v>83.20676487654202</v>
      </c>
      <c r="N16" s="11">
        <f t="shared" si="3"/>
        <v>30095641.490000002</v>
      </c>
      <c r="O16" s="11">
        <f t="shared" si="4"/>
        <v>6286407.489999998</v>
      </c>
      <c r="P16" s="11">
        <f t="shared" si="5"/>
        <v>76.92080855771464</v>
      </c>
    </row>
    <row r="17" spans="1:16" ht="38.25">
      <c r="A17" s="9" t="s">
        <v>149</v>
      </c>
      <c r="B17" s="10" t="s">
        <v>150</v>
      </c>
      <c r="C17" s="11">
        <v>12811845</v>
      </c>
      <c r="D17" s="11">
        <v>14013670</v>
      </c>
      <c r="E17" s="11">
        <v>13376716</v>
      </c>
      <c r="F17" s="11">
        <v>11312351.34</v>
      </c>
      <c r="G17" s="11">
        <v>1177866.11</v>
      </c>
      <c r="H17" s="11">
        <v>11312351.34</v>
      </c>
      <c r="I17" s="11">
        <v>0</v>
      </c>
      <c r="J17" s="11">
        <v>94820</v>
      </c>
      <c r="K17" s="11">
        <f t="shared" si="0"/>
        <v>2064364.6600000001</v>
      </c>
      <c r="L17" s="11">
        <f t="shared" si="1"/>
        <v>2701318.66</v>
      </c>
      <c r="M17" s="11">
        <f t="shared" si="2"/>
        <v>84.56747784732815</v>
      </c>
      <c r="N17" s="11">
        <f t="shared" si="3"/>
        <v>2701318.66</v>
      </c>
      <c r="O17" s="11">
        <f t="shared" si="4"/>
        <v>2064364.6600000001</v>
      </c>
      <c r="P17" s="11">
        <f t="shared" si="5"/>
        <v>84.56747784732815</v>
      </c>
    </row>
    <row r="18" spans="1:16" ht="25.5">
      <c r="A18" s="9" t="s">
        <v>151</v>
      </c>
      <c r="B18" s="10" t="s">
        <v>152</v>
      </c>
      <c r="C18" s="11">
        <v>1028135</v>
      </c>
      <c r="D18" s="11">
        <v>1028135</v>
      </c>
      <c r="E18" s="11">
        <v>514200</v>
      </c>
      <c r="F18" s="11">
        <v>428500</v>
      </c>
      <c r="G18" s="11">
        <v>42850</v>
      </c>
      <c r="H18" s="11">
        <v>428500</v>
      </c>
      <c r="I18" s="11">
        <v>0</v>
      </c>
      <c r="J18" s="11">
        <v>150398.54</v>
      </c>
      <c r="K18" s="11">
        <f t="shared" si="0"/>
        <v>85700</v>
      </c>
      <c r="L18" s="11">
        <f t="shared" si="1"/>
        <v>599635</v>
      </c>
      <c r="M18" s="11">
        <f t="shared" si="2"/>
        <v>83.33333333333334</v>
      </c>
      <c r="N18" s="11">
        <f t="shared" si="3"/>
        <v>599635</v>
      </c>
      <c r="O18" s="11">
        <f t="shared" si="4"/>
        <v>85700</v>
      </c>
      <c r="P18" s="11">
        <f t="shared" si="5"/>
        <v>83.33333333333334</v>
      </c>
    </row>
    <row r="19" spans="1:16" ht="25.5">
      <c r="A19" s="9" t="s">
        <v>153</v>
      </c>
      <c r="B19" s="10" t="s">
        <v>154</v>
      </c>
      <c r="C19" s="11">
        <v>1761169</v>
      </c>
      <c r="D19" s="11">
        <v>1761169</v>
      </c>
      <c r="E19" s="11">
        <v>930800</v>
      </c>
      <c r="F19" s="11">
        <v>784000</v>
      </c>
      <c r="G19" s="11">
        <v>146800</v>
      </c>
      <c r="H19" s="11">
        <v>782706.31</v>
      </c>
      <c r="I19" s="11">
        <v>1293.69</v>
      </c>
      <c r="J19" s="11">
        <v>0</v>
      </c>
      <c r="K19" s="11">
        <f t="shared" si="0"/>
        <v>146800</v>
      </c>
      <c r="L19" s="11">
        <f t="shared" si="1"/>
        <v>977169</v>
      </c>
      <c r="M19" s="11">
        <f t="shared" si="2"/>
        <v>84.2286205414697</v>
      </c>
      <c r="N19" s="11">
        <f t="shared" si="3"/>
        <v>978462.69</v>
      </c>
      <c r="O19" s="11">
        <f t="shared" si="4"/>
        <v>148093.68999999994</v>
      </c>
      <c r="P19" s="11">
        <f t="shared" si="5"/>
        <v>84.08963364847443</v>
      </c>
    </row>
    <row r="20" spans="1:16" ht="12.75">
      <c r="A20" s="9" t="s">
        <v>155</v>
      </c>
      <c r="B20" s="10" t="s">
        <v>156</v>
      </c>
      <c r="C20" s="11">
        <v>1265832</v>
      </c>
      <c r="D20" s="11">
        <v>1296432</v>
      </c>
      <c r="E20" s="11">
        <v>597692</v>
      </c>
      <c r="F20" s="11">
        <v>357312.36</v>
      </c>
      <c r="G20" s="11">
        <v>0</v>
      </c>
      <c r="H20" s="11">
        <v>95620</v>
      </c>
      <c r="I20" s="11">
        <v>261692.36</v>
      </c>
      <c r="J20" s="11">
        <v>240120.84</v>
      </c>
      <c r="K20" s="11">
        <f t="shared" si="0"/>
        <v>240379.64</v>
      </c>
      <c r="L20" s="11">
        <f t="shared" si="1"/>
        <v>939119.64</v>
      </c>
      <c r="M20" s="11">
        <f t="shared" si="2"/>
        <v>59.78202150940618</v>
      </c>
      <c r="N20" s="11">
        <f t="shared" si="3"/>
        <v>1200812</v>
      </c>
      <c r="O20" s="11">
        <f t="shared" si="4"/>
        <v>502072</v>
      </c>
      <c r="P20" s="11">
        <f t="shared" si="5"/>
        <v>15.998206434083107</v>
      </c>
    </row>
    <row r="21" spans="1:16" ht="38.25">
      <c r="A21" s="9" t="s">
        <v>157</v>
      </c>
      <c r="B21" s="10" t="s">
        <v>158</v>
      </c>
      <c r="C21" s="11">
        <v>13772900</v>
      </c>
      <c r="D21" s="11">
        <v>10688317.44</v>
      </c>
      <c r="E21" s="11">
        <v>10688317.44</v>
      </c>
      <c r="F21" s="11">
        <v>10682339.82</v>
      </c>
      <c r="G21" s="11">
        <v>0</v>
      </c>
      <c r="H21" s="11">
        <v>10682339.82</v>
      </c>
      <c r="I21" s="11">
        <v>0</v>
      </c>
      <c r="J21" s="11">
        <v>1009429.47</v>
      </c>
      <c r="K21" s="11">
        <f t="shared" si="0"/>
        <v>5977.61999999918</v>
      </c>
      <c r="L21" s="11">
        <f t="shared" si="1"/>
        <v>5977.61999999918</v>
      </c>
      <c r="M21" s="11">
        <f t="shared" si="2"/>
        <v>99.94407333021726</v>
      </c>
      <c r="N21" s="11">
        <f t="shared" si="3"/>
        <v>5977.61999999918</v>
      </c>
      <c r="O21" s="11">
        <f t="shared" si="4"/>
        <v>5977.61999999918</v>
      </c>
      <c r="P21" s="11">
        <f t="shared" si="5"/>
        <v>99.94407333021726</v>
      </c>
    </row>
    <row r="22" spans="1:16" ht="25.5">
      <c r="A22" s="9" t="s">
        <v>159</v>
      </c>
      <c r="B22" s="10" t="s">
        <v>160</v>
      </c>
      <c r="C22" s="11">
        <v>134995800</v>
      </c>
      <c r="D22" s="11">
        <v>138080382.56</v>
      </c>
      <c r="E22" s="11">
        <v>138080382.56</v>
      </c>
      <c r="F22" s="11">
        <v>137973336.38</v>
      </c>
      <c r="G22" s="11">
        <v>0</v>
      </c>
      <c r="H22" s="11">
        <v>136858189.94</v>
      </c>
      <c r="I22" s="11">
        <v>1115146.44</v>
      </c>
      <c r="J22" s="11">
        <v>72911490.41</v>
      </c>
      <c r="K22" s="11">
        <f t="shared" si="0"/>
        <v>107046.18000000715</v>
      </c>
      <c r="L22" s="11">
        <f t="shared" si="1"/>
        <v>107046.18000000715</v>
      </c>
      <c r="M22" s="11">
        <f t="shared" si="2"/>
        <v>99.92247546102105</v>
      </c>
      <c r="N22" s="11">
        <f t="shared" si="3"/>
        <v>1222192.6200000048</v>
      </c>
      <c r="O22" s="11">
        <f t="shared" si="4"/>
        <v>1222192.6200000048</v>
      </c>
      <c r="P22" s="11">
        <f t="shared" si="5"/>
        <v>99.11486874721764</v>
      </c>
    </row>
    <row r="23" spans="1:16" ht="38.25">
      <c r="A23" s="9" t="s">
        <v>161</v>
      </c>
      <c r="B23" s="10" t="s">
        <v>162</v>
      </c>
      <c r="C23" s="11">
        <v>459629</v>
      </c>
      <c r="D23" s="11">
        <v>459629</v>
      </c>
      <c r="E23" s="11">
        <v>169868</v>
      </c>
      <c r="F23" s="11">
        <v>4448</v>
      </c>
      <c r="G23" s="11">
        <v>0</v>
      </c>
      <c r="H23" s="11">
        <v>4448</v>
      </c>
      <c r="I23" s="11">
        <v>0</v>
      </c>
      <c r="J23" s="11">
        <v>188061.04</v>
      </c>
      <c r="K23" s="11">
        <f t="shared" si="0"/>
        <v>165420</v>
      </c>
      <c r="L23" s="11">
        <f t="shared" si="1"/>
        <v>455181</v>
      </c>
      <c r="M23" s="11">
        <f t="shared" si="2"/>
        <v>2.6185037794051853</v>
      </c>
      <c r="N23" s="11">
        <f t="shared" si="3"/>
        <v>455181</v>
      </c>
      <c r="O23" s="11">
        <f t="shared" si="4"/>
        <v>165420</v>
      </c>
      <c r="P23" s="11">
        <f t="shared" si="5"/>
        <v>2.6185037794051853</v>
      </c>
    </row>
    <row r="24" spans="1:16" ht="38.25">
      <c r="A24" s="9" t="s">
        <v>163</v>
      </c>
      <c r="B24" s="10" t="s">
        <v>164</v>
      </c>
      <c r="C24" s="11">
        <v>3335071</v>
      </c>
      <c r="D24" s="11">
        <v>3335071</v>
      </c>
      <c r="E24" s="11">
        <v>2696191</v>
      </c>
      <c r="F24" s="11">
        <v>2691154</v>
      </c>
      <c r="G24" s="11">
        <v>0</v>
      </c>
      <c r="H24" s="11">
        <v>2691154</v>
      </c>
      <c r="I24" s="11">
        <v>0</v>
      </c>
      <c r="J24" s="11">
        <v>455046.91</v>
      </c>
      <c r="K24" s="11">
        <f t="shared" si="0"/>
        <v>5037</v>
      </c>
      <c r="L24" s="11">
        <f t="shared" si="1"/>
        <v>643917</v>
      </c>
      <c r="M24" s="11">
        <f t="shared" si="2"/>
        <v>99.81318089111639</v>
      </c>
      <c r="N24" s="11">
        <f t="shared" si="3"/>
        <v>643917</v>
      </c>
      <c r="O24" s="11">
        <f t="shared" si="4"/>
        <v>5037</v>
      </c>
      <c r="P24" s="11">
        <f t="shared" si="5"/>
        <v>99.81318089111639</v>
      </c>
    </row>
    <row r="25" spans="1:16" ht="25.5">
      <c r="A25" s="9" t="s">
        <v>165</v>
      </c>
      <c r="B25" s="10" t="s">
        <v>166</v>
      </c>
      <c r="C25" s="11">
        <v>0</v>
      </c>
      <c r="D25" s="11">
        <v>500</v>
      </c>
      <c r="E25" s="11">
        <v>500</v>
      </c>
      <c r="F25" s="11">
        <v>500</v>
      </c>
      <c r="G25" s="11">
        <v>0</v>
      </c>
      <c r="H25" s="11">
        <v>500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100</v>
      </c>
      <c r="N25" s="11">
        <f t="shared" si="3"/>
        <v>0</v>
      </c>
      <c r="O25" s="11">
        <f t="shared" si="4"/>
        <v>0</v>
      </c>
      <c r="P25" s="11">
        <f t="shared" si="5"/>
        <v>100</v>
      </c>
    </row>
    <row r="26" spans="1:16" ht="25.5">
      <c r="A26" s="9" t="s">
        <v>167</v>
      </c>
      <c r="B26" s="10" t="s">
        <v>168</v>
      </c>
      <c r="C26" s="11">
        <v>70295</v>
      </c>
      <c r="D26" s="11">
        <v>151795</v>
      </c>
      <c r="E26" s="11">
        <v>100995</v>
      </c>
      <c r="F26" s="11">
        <v>67048.96</v>
      </c>
      <c r="G26" s="11">
        <v>0</v>
      </c>
      <c r="H26" s="11">
        <v>6996.82</v>
      </c>
      <c r="I26" s="11">
        <v>60052.14</v>
      </c>
      <c r="J26" s="11">
        <v>1341.14</v>
      </c>
      <c r="K26" s="11">
        <f t="shared" si="0"/>
        <v>33946.03999999999</v>
      </c>
      <c r="L26" s="11">
        <f t="shared" si="1"/>
        <v>84746.04</v>
      </c>
      <c r="M26" s="11">
        <f t="shared" si="2"/>
        <v>66.38839546512204</v>
      </c>
      <c r="N26" s="11">
        <f t="shared" si="3"/>
        <v>144798.18</v>
      </c>
      <c r="O26" s="11">
        <f t="shared" si="4"/>
        <v>93998.18</v>
      </c>
      <c r="P26" s="11">
        <f t="shared" si="5"/>
        <v>6.927887519184117</v>
      </c>
    </row>
    <row r="27" spans="1:16" ht="38.25">
      <c r="A27" s="9" t="s">
        <v>169</v>
      </c>
      <c r="B27" s="10" t="s">
        <v>170</v>
      </c>
      <c r="C27" s="11">
        <v>573251</v>
      </c>
      <c r="D27" s="11">
        <v>1191010</v>
      </c>
      <c r="E27" s="11">
        <v>1141210</v>
      </c>
      <c r="F27" s="11">
        <v>731010</v>
      </c>
      <c r="G27" s="11">
        <v>0</v>
      </c>
      <c r="H27" s="11">
        <v>617260</v>
      </c>
      <c r="I27" s="11">
        <v>113750</v>
      </c>
      <c r="J27" s="11">
        <v>0</v>
      </c>
      <c r="K27" s="11">
        <f t="shared" si="0"/>
        <v>410200</v>
      </c>
      <c r="L27" s="11">
        <f t="shared" si="1"/>
        <v>460000</v>
      </c>
      <c r="M27" s="11">
        <f t="shared" si="2"/>
        <v>64.05569527080905</v>
      </c>
      <c r="N27" s="11">
        <f t="shared" si="3"/>
        <v>573750</v>
      </c>
      <c r="O27" s="11">
        <f t="shared" si="4"/>
        <v>523950</v>
      </c>
      <c r="P27" s="11">
        <f t="shared" si="5"/>
        <v>54.08820462491566</v>
      </c>
    </row>
    <row r="28" spans="1:16" ht="25.5">
      <c r="A28" s="9" t="s">
        <v>171</v>
      </c>
      <c r="B28" s="10" t="s">
        <v>172</v>
      </c>
      <c r="C28" s="11">
        <v>0</v>
      </c>
      <c r="D28" s="11">
        <v>2850</v>
      </c>
      <c r="E28" s="11">
        <v>2850</v>
      </c>
      <c r="F28" s="11">
        <v>2850</v>
      </c>
      <c r="G28" s="11">
        <v>0</v>
      </c>
      <c r="H28" s="11">
        <v>0</v>
      </c>
      <c r="I28" s="11">
        <v>2850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100</v>
      </c>
      <c r="N28" s="11">
        <f t="shared" si="3"/>
        <v>2850</v>
      </c>
      <c r="O28" s="11">
        <f t="shared" si="4"/>
        <v>2850</v>
      </c>
      <c r="P28" s="11">
        <f t="shared" si="5"/>
        <v>0</v>
      </c>
    </row>
    <row r="29" spans="1:16" ht="12.75">
      <c r="A29" s="9" t="s">
        <v>173</v>
      </c>
      <c r="B29" s="10" t="s">
        <v>174</v>
      </c>
      <c r="C29" s="11">
        <v>1209060</v>
      </c>
      <c r="D29" s="11">
        <v>1209060</v>
      </c>
      <c r="E29" s="11">
        <v>576625</v>
      </c>
      <c r="F29" s="11">
        <v>334899.17</v>
      </c>
      <c r="G29" s="11">
        <v>0</v>
      </c>
      <c r="H29" s="11">
        <v>334899.17</v>
      </c>
      <c r="I29" s="11">
        <v>0</v>
      </c>
      <c r="J29" s="11">
        <v>0</v>
      </c>
      <c r="K29" s="11">
        <f t="shared" si="0"/>
        <v>241725.83000000002</v>
      </c>
      <c r="L29" s="11">
        <f t="shared" si="1"/>
        <v>874160.8300000001</v>
      </c>
      <c r="M29" s="11">
        <f t="shared" si="2"/>
        <v>58.07919705181009</v>
      </c>
      <c r="N29" s="11">
        <f t="shared" si="3"/>
        <v>874160.8300000001</v>
      </c>
      <c r="O29" s="11">
        <f t="shared" si="4"/>
        <v>241725.83000000002</v>
      </c>
      <c r="P29" s="11">
        <f t="shared" si="5"/>
        <v>58.07919705181009</v>
      </c>
    </row>
    <row r="30" spans="1:16" ht="12.75">
      <c r="A30" s="9" t="s">
        <v>175</v>
      </c>
      <c r="B30" s="10" t="s">
        <v>176</v>
      </c>
      <c r="C30" s="11">
        <v>180600</v>
      </c>
      <c r="D30" s="11">
        <v>180600</v>
      </c>
      <c r="E30" s="11">
        <v>103045</v>
      </c>
      <c r="F30" s="11">
        <v>102340</v>
      </c>
      <c r="G30" s="11">
        <v>0</v>
      </c>
      <c r="H30" s="11">
        <v>102340</v>
      </c>
      <c r="I30" s="11">
        <v>0</v>
      </c>
      <c r="J30" s="11">
        <v>0</v>
      </c>
      <c r="K30" s="11">
        <f t="shared" si="0"/>
        <v>705</v>
      </c>
      <c r="L30" s="11">
        <f t="shared" si="1"/>
        <v>78260</v>
      </c>
      <c r="M30" s="11">
        <f t="shared" si="2"/>
        <v>99.31583288854384</v>
      </c>
      <c r="N30" s="11">
        <f t="shared" si="3"/>
        <v>78260</v>
      </c>
      <c r="O30" s="11">
        <f t="shared" si="4"/>
        <v>705</v>
      </c>
      <c r="P30" s="11">
        <f t="shared" si="5"/>
        <v>99.31583288854384</v>
      </c>
    </row>
    <row r="31" spans="1:16" ht="12.75">
      <c r="A31" s="9" t="s">
        <v>177</v>
      </c>
      <c r="B31" s="10" t="s">
        <v>178</v>
      </c>
      <c r="C31" s="11">
        <v>42244560</v>
      </c>
      <c r="D31" s="11">
        <v>42244560</v>
      </c>
      <c r="E31" s="11">
        <v>23215242</v>
      </c>
      <c r="F31" s="11">
        <v>22087095.43</v>
      </c>
      <c r="G31" s="11">
        <v>0</v>
      </c>
      <c r="H31" s="11">
        <v>22087095.3</v>
      </c>
      <c r="I31" s="11">
        <v>0.13</v>
      </c>
      <c r="J31" s="11">
        <v>105.71</v>
      </c>
      <c r="K31" s="11">
        <f t="shared" si="0"/>
        <v>1128146.5700000003</v>
      </c>
      <c r="L31" s="11">
        <f t="shared" si="1"/>
        <v>20157464.57</v>
      </c>
      <c r="M31" s="11">
        <f t="shared" si="2"/>
        <v>95.1404918802914</v>
      </c>
      <c r="N31" s="11">
        <f t="shared" si="3"/>
        <v>20157464.7</v>
      </c>
      <c r="O31" s="11">
        <f t="shared" si="4"/>
        <v>1128146.6999999993</v>
      </c>
      <c r="P31" s="11">
        <f t="shared" si="5"/>
        <v>95.14049132031448</v>
      </c>
    </row>
    <row r="32" spans="1:16" ht="25.5">
      <c r="A32" s="9" t="s">
        <v>179</v>
      </c>
      <c r="B32" s="10" t="s">
        <v>180</v>
      </c>
      <c r="C32" s="11">
        <v>2989741</v>
      </c>
      <c r="D32" s="11">
        <v>2989741</v>
      </c>
      <c r="E32" s="11">
        <v>1571664</v>
      </c>
      <c r="F32" s="11">
        <v>1431947.88</v>
      </c>
      <c r="G32" s="11">
        <v>0</v>
      </c>
      <c r="H32" s="11">
        <v>1431947.88</v>
      </c>
      <c r="I32" s="11">
        <v>0</v>
      </c>
      <c r="J32" s="11">
        <v>0</v>
      </c>
      <c r="K32" s="11">
        <f t="shared" si="0"/>
        <v>139716.1200000001</v>
      </c>
      <c r="L32" s="11">
        <f t="shared" si="1"/>
        <v>1557793.12</v>
      </c>
      <c r="M32" s="11">
        <f t="shared" si="2"/>
        <v>91.11030601960724</v>
      </c>
      <c r="N32" s="11">
        <f t="shared" si="3"/>
        <v>1557793.12</v>
      </c>
      <c r="O32" s="11">
        <f t="shared" si="4"/>
        <v>139716.1200000001</v>
      </c>
      <c r="P32" s="11">
        <f t="shared" si="5"/>
        <v>91.11030601960724</v>
      </c>
    </row>
    <row r="33" spans="1:16" ht="12.75">
      <c r="A33" s="9" t="s">
        <v>181</v>
      </c>
      <c r="B33" s="10" t="s">
        <v>182</v>
      </c>
      <c r="C33" s="11">
        <v>12222852</v>
      </c>
      <c r="D33" s="11">
        <v>12222852</v>
      </c>
      <c r="E33" s="11">
        <v>5819663</v>
      </c>
      <c r="F33" s="11">
        <v>5447595.25</v>
      </c>
      <c r="G33" s="11">
        <v>0</v>
      </c>
      <c r="H33" s="11">
        <v>5447595.25</v>
      </c>
      <c r="I33" s="11">
        <v>0</v>
      </c>
      <c r="J33" s="11">
        <v>14.6</v>
      </c>
      <c r="K33" s="11">
        <f t="shared" si="0"/>
        <v>372067.75</v>
      </c>
      <c r="L33" s="11">
        <f t="shared" si="1"/>
        <v>6775256.75</v>
      </c>
      <c r="M33" s="11">
        <f t="shared" si="2"/>
        <v>93.60671313785696</v>
      </c>
      <c r="N33" s="11">
        <f t="shared" si="3"/>
        <v>6775256.75</v>
      </c>
      <c r="O33" s="11">
        <f t="shared" si="4"/>
        <v>372067.75</v>
      </c>
      <c r="P33" s="11">
        <f t="shared" si="5"/>
        <v>93.60671313785696</v>
      </c>
    </row>
    <row r="34" spans="1:16" ht="12.75">
      <c r="A34" s="9" t="s">
        <v>183</v>
      </c>
      <c r="B34" s="10" t="s">
        <v>184</v>
      </c>
      <c r="C34" s="11">
        <v>558872</v>
      </c>
      <c r="D34" s="11">
        <v>558872</v>
      </c>
      <c r="E34" s="11">
        <v>265826</v>
      </c>
      <c r="F34" s="11">
        <v>142191.7</v>
      </c>
      <c r="G34" s="11">
        <v>0</v>
      </c>
      <c r="H34" s="11">
        <v>142191.7</v>
      </c>
      <c r="I34" s="11">
        <v>0</v>
      </c>
      <c r="J34" s="11">
        <v>0</v>
      </c>
      <c r="K34" s="11">
        <f t="shared" si="0"/>
        <v>123634.29999999999</v>
      </c>
      <c r="L34" s="11">
        <f t="shared" si="1"/>
        <v>416680.3</v>
      </c>
      <c r="M34" s="11">
        <f t="shared" si="2"/>
        <v>53.49051635280221</v>
      </c>
      <c r="N34" s="11">
        <f t="shared" si="3"/>
        <v>416680.3</v>
      </c>
      <c r="O34" s="11">
        <f t="shared" si="4"/>
        <v>123634.29999999999</v>
      </c>
      <c r="P34" s="11">
        <f t="shared" si="5"/>
        <v>53.49051635280221</v>
      </c>
    </row>
    <row r="35" spans="1:16" ht="25.5">
      <c r="A35" s="9" t="s">
        <v>185</v>
      </c>
      <c r="B35" s="10" t="s">
        <v>186</v>
      </c>
      <c r="C35" s="11">
        <v>29641681</v>
      </c>
      <c r="D35" s="11">
        <v>29641681</v>
      </c>
      <c r="E35" s="11">
        <v>11119103</v>
      </c>
      <c r="F35" s="11">
        <v>9023821.03</v>
      </c>
      <c r="G35" s="11">
        <v>0</v>
      </c>
      <c r="H35" s="11">
        <v>9023821.03</v>
      </c>
      <c r="I35" s="11">
        <v>0</v>
      </c>
      <c r="J35" s="11">
        <v>23.85</v>
      </c>
      <c r="K35" s="11">
        <f t="shared" si="0"/>
        <v>2095281.9700000007</v>
      </c>
      <c r="L35" s="11">
        <f t="shared" si="1"/>
        <v>20617859.97</v>
      </c>
      <c r="M35" s="11">
        <f t="shared" si="2"/>
        <v>81.15601618224059</v>
      </c>
      <c r="N35" s="11">
        <f t="shared" si="3"/>
        <v>20617859.97</v>
      </c>
      <c r="O35" s="11">
        <f t="shared" si="4"/>
        <v>2095281.9700000007</v>
      </c>
      <c r="P35" s="11">
        <f t="shared" si="5"/>
        <v>81.15601618224059</v>
      </c>
    </row>
    <row r="36" spans="1:16" ht="25.5">
      <c r="A36" s="9" t="s">
        <v>187</v>
      </c>
      <c r="B36" s="10" t="s">
        <v>188</v>
      </c>
      <c r="C36" s="11">
        <v>263646</v>
      </c>
      <c r="D36" s="11">
        <v>301450</v>
      </c>
      <c r="E36" s="11">
        <v>181854</v>
      </c>
      <c r="F36" s="11">
        <v>157549.88</v>
      </c>
      <c r="G36" s="11">
        <v>0</v>
      </c>
      <c r="H36" s="11">
        <v>124208.72</v>
      </c>
      <c r="I36" s="11">
        <v>33341.16</v>
      </c>
      <c r="J36" s="11">
        <v>10100.15</v>
      </c>
      <c r="K36" s="11">
        <f t="shared" si="0"/>
        <v>24304.119999999995</v>
      </c>
      <c r="L36" s="11">
        <f t="shared" si="1"/>
        <v>143900.12</v>
      </c>
      <c r="M36" s="11">
        <f t="shared" si="2"/>
        <v>86.63536683273395</v>
      </c>
      <c r="N36" s="11">
        <f t="shared" si="3"/>
        <v>177241.28</v>
      </c>
      <c r="O36" s="11">
        <f t="shared" si="4"/>
        <v>57645.28</v>
      </c>
      <c r="P36" s="11">
        <f t="shared" si="5"/>
        <v>68.30134063589472</v>
      </c>
    </row>
    <row r="37" spans="1:16" ht="25.5">
      <c r="A37" s="9" t="s">
        <v>189</v>
      </c>
      <c r="B37" s="10" t="s">
        <v>190</v>
      </c>
      <c r="C37" s="11">
        <v>20478686</v>
      </c>
      <c r="D37" s="11">
        <v>20478686</v>
      </c>
      <c r="E37" s="11">
        <v>11119063</v>
      </c>
      <c r="F37" s="11">
        <v>11077004.479999999</v>
      </c>
      <c r="G37" s="11">
        <v>0</v>
      </c>
      <c r="H37" s="11">
        <v>11077004.479999999</v>
      </c>
      <c r="I37" s="11">
        <v>0</v>
      </c>
      <c r="J37" s="11">
        <v>203.32</v>
      </c>
      <c r="K37" s="11">
        <f t="shared" si="0"/>
        <v>42058.520000001416</v>
      </c>
      <c r="L37" s="11">
        <f t="shared" si="1"/>
        <v>9401681.520000001</v>
      </c>
      <c r="M37" s="11">
        <f t="shared" si="2"/>
        <v>99.62174402645257</v>
      </c>
      <c r="N37" s="11">
        <f t="shared" si="3"/>
        <v>9401681.520000001</v>
      </c>
      <c r="O37" s="11">
        <f t="shared" si="4"/>
        <v>42058.520000001416</v>
      </c>
      <c r="P37" s="11">
        <f t="shared" si="5"/>
        <v>99.62174402645257</v>
      </c>
    </row>
    <row r="38" spans="1:16" ht="38.25">
      <c r="A38" s="9" t="s">
        <v>191</v>
      </c>
      <c r="B38" s="10" t="s">
        <v>192</v>
      </c>
      <c r="C38" s="11">
        <v>662223</v>
      </c>
      <c r="D38" s="11">
        <v>5017530</v>
      </c>
      <c r="E38" s="11">
        <v>2774795</v>
      </c>
      <c r="F38" s="11">
        <v>2723819.77</v>
      </c>
      <c r="G38" s="11">
        <v>0</v>
      </c>
      <c r="H38" s="11">
        <v>2723819.77</v>
      </c>
      <c r="I38" s="11">
        <v>0</v>
      </c>
      <c r="J38" s="11">
        <v>18.12</v>
      </c>
      <c r="K38" s="11">
        <f t="shared" si="0"/>
        <v>50975.22999999998</v>
      </c>
      <c r="L38" s="11">
        <f t="shared" si="1"/>
        <v>2293710.23</v>
      </c>
      <c r="M38" s="11">
        <f t="shared" si="2"/>
        <v>98.16291906248931</v>
      </c>
      <c r="N38" s="11">
        <f t="shared" si="3"/>
        <v>2293710.23</v>
      </c>
      <c r="O38" s="11">
        <f t="shared" si="4"/>
        <v>50975.22999999998</v>
      </c>
      <c r="P38" s="11">
        <f t="shared" si="5"/>
        <v>98.16291906248931</v>
      </c>
    </row>
    <row r="39" spans="1:16" ht="25.5">
      <c r="A39" s="9" t="s">
        <v>193</v>
      </c>
      <c r="B39" s="10" t="s">
        <v>194</v>
      </c>
      <c r="C39" s="11">
        <v>3069166</v>
      </c>
      <c r="D39" s="11">
        <v>3069166</v>
      </c>
      <c r="E39" s="11">
        <v>1775339</v>
      </c>
      <c r="F39" s="11">
        <v>1757585.09</v>
      </c>
      <c r="G39" s="11">
        <v>0</v>
      </c>
      <c r="H39" s="11">
        <v>1756857.47</v>
      </c>
      <c r="I39" s="11">
        <v>727.62</v>
      </c>
      <c r="J39" s="11">
        <v>23.75</v>
      </c>
      <c r="K39" s="11">
        <f t="shared" si="0"/>
        <v>17753.909999999916</v>
      </c>
      <c r="L39" s="11">
        <f t="shared" si="1"/>
        <v>1311580.91</v>
      </c>
      <c r="M39" s="11">
        <f t="shared" si="2"/>
        <v>98.99997070981938</v>
      </c>
      <c r="N39" s="11">
        <f t="shared" si="3"/>
        <v>1312308.53</v>
      </c>
      <c r="O39" s="11">
        <f t="shared" si="4"/>
        <v>18481.530000000028</v>
      </c>
      <c r="P39" s="11">
        <f t="shared" si="5"/>
        <v>98.95898586129184</v>
      </c>
    </row>
    <row r="40" spans="1:16" ht="38.25">
      <c r="A40" s="9" t="s">
        <v>195</v>
      </c>
      <c r="B40" s="10" t="s">
        <v>196</v>
      </c>
      <c r="C40" s="11">
        <v>4648446</v>
      </c>
      <c r="D40" s="11">
        <v>293139</v>
      </c>
      <c r="E40" s="11">
        <v>60755</v>
      </c>
      <c r="F40" s="11">
        <v>37448.9</v>
      </c>
      <c r="G40" s="11">
        <v>0</v>
      </c>
      <c r="H40" s="11">
        <v>37448.9</v>
      </c>
      <c r="I40" s="11">
        <v>0</v>
      </c>
      <c r="J40" s="11">
        <v>0</v>
      </c>
      <c r="K40" s="11">
        <f t="shared" si="0"/>
        <v>23306.1</v>
      </c>
      <c r="L40" s="11">
        <f t="shared" si="1"/>
        <v>255690.1</v>
      </c>
      <c r="M40" s="11">
        <f t="shared" si="2"/>
        <v>61.63920664965846</v>
      </c>
      <c r="N40" s="11">
        <f t="shared" si="3"/>
        <v>255690.1</v>
      </c>
      <c r="O40" s="11">
        <f t="shared" si="4"/>
        <v>23306.1</v>
      </c>
      <c r="P40" s="11">
        <f t="shared" si="5"/>
        <v>61.63920664965846</v>
      </c>
    </row>
    <row r="41" spans="1:16" ht="51">
      <c r="A41" s="9" t="s">
        <v>197</v>
      </c>
      <c r="B41" s="10" t="s">
        <v>198</v>
      </c>
      <c r="C41" s="11">
        <v>46813</v>
      </c>
      <c r="D41" s="11">
        <v>46813</v>
      </c>
      <c r="E41" s="11">
        <v>22880</v>
      </c>
      <c r="F41" s="11">
        <v>19237.3</v>
      </c>
      <c r="G41" s="11">
        <v>0</v>
      </c>
      <c r="H41" s="11">
        <v>19237.3</v>
      </c>
      <c r="I41" s="11">
        <v>0</v>
      </c>
      <c r="J41" s="11">
        <v>0</v>
      </c>
      <c r="K41" s="11">
        <f t="shared" si="0"/>
        <v>3642.7000000000007</v>
      </c>
      <c r="L41" s="11">
        <f t="shared" si="1"/>
        <v>27575.7</v>
      </c>
      <c r="M41" s="11">
        <f t="shared" si="2"/>
        <v>84.07910839160839</v>
      </c>
      <c r="N41" s="11">
        <f t="shared" si="3"/>
        <v>27575.7</v>
      </c>
      <c r="O41" s="11">
        <f t="shared" si="4"/>
        <v>3642.7000000000007</v>
      </c>
      <c r="P41" s="11">
        <f t="shared" si="5"/>
        <v>84.07910839160839</v>
      </c>
    </row>
    <row r="42" spans="1:16" ht="25.5">
      <c r="A42" s="9" t="s">
        <v>199</v>
      </c>
      <c r="B42" s="10" t="s">
        <v>200</v>
      </c>
      <c r="C42" s="11">
        <v>97176</v>
      </c>
      <c r="D42" s="11">
        <v>79273</v>
      </c>
      <c r="E42" s="11">
        <v>35000</v>
      </c>
      <c r="F42" s="11">
        <v>12501.22</v>
      </c>
      <c r="G42" s="11">
        <v>0</v>
      </c>
      <c r="H42" s="11">
        <v>5567.84</v>
      </c>
      <c r="I42" s="11">
        <v>6933.38</v>
      </c>
      <c r="J42" s="11">
        <v>6933.22</v>
      </c>
      <c r="K42" s="11">
        <f t="shared" si="0"/>
        <v>22498.78</v>
      </c>
      <c r="L42" s="11">
        <f t="shared" si="1"/>
        <v>66771.78</v>
      </c>
      <c r="M42" s="11">
        <f t="shared" si="2"/>
        <v>35.717771428571425</v>
      </c>
      <c r="N42" s="11">
        <f t="shared" si="3"/>
        <v>73705.16</v>
      </c>
      <c r="O42" s="11">
        <f t="shared" si="4"/>
        <v>29432.16</v>
      </c>
      <c r="P42" s="11">
        <f t="shared" si="5"/>
        <v>15.908114285714287</v>
      </c>
    </row>
    <row r="43" spans="1:16" ht="51">
      <c r="A43" s="9" t="s">
        <v>201</v>
      </c>
      <c r="B43" s="10" t="s">
        <v>202</v>
      </c>
      <c r="C43" s="11">
        <v>4364520</v>
      </c>
      <c r="D43" s="11">
        <v>4528978</v>
      </c>
      <c r="E43" s="11">
        <v>2468302</v>
      </c>
      <c r="F43" s="11">
        <v>2132347.71</v>
      </c>
      <c r="G43" s="11">
        <v>32724</v>
      </c>
      <c r="H43" s="11">
        <v>2070369.85</v>
      </c>
      <c r="I43" s="11">
        <v>61977.86</v>
      </c>
      <c r="J43" s="11">
        <v>1160.42</v>
      </c>
      <c r="K43" s="11">
        <f t="shared" si="0"/>
        <v>335954.29000000004</v>
      </c>
      <c r="L43" s="11">
        <f t="shared" si="1"/>
        <v>2396630.29</v>
      </c>
      <c r="M43" s="11">
        <f t="shared" si="2"/>
        <v>86.38925504253531</v>
      </c>
      <c r="N43" s="11">
        <f t="shared" si="3"/>
        <v>2458608.15</v>
      </c>
      <c r="O43" s="11">
        <f t="shared" si="4"/>
        <v>397932.1499999999</v>
      </c>
      <c r="P43" s="11">
        <f t="shared" si="5"/>
        <v>83.87830378940664</v>
      </c>
    </row>
    <row r="44" spans="1:16" ht="25.5">
      <c r="A44" s="9" t="s">
        <v>203</v>
      </c>
      <c r="B44" s="10" t="s">
        <v>204</v>
      </c>
      <c r="C44" s="11">
        <v>12000</v>
      </c>
      <c r="D44" s="11">
        <v>12000</v>
      </c>
      <c r="E44" s="11">
        <v>7400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 t="shared" si="0"/>
        <v>7400</v>
      </c>
      <c r="L44" s="11">
        <f t="shared" si="1"/>
        <v>12000</v>
      </c>
      <c r="M44" s="11">
        <f t="shared" si="2"/>
        <v>0</v>
      </c>
      <c r="N44" s="11">
        <f t="shared" si="3"/>
        <v>12000</v>
      </c>
      <c r="O44" s="11">
        <f t="shared" si="4"/>
        <v>7400</v>
      </c>
      <c r="P44" s="11">
        <f t="shared" si="5"/>
        <v>0</v>
      </c>
    </row>
    <row r="45" spans="1:16" ht="25.5">
      <c r="A45" s="9" t="s">
        <v>205</v>
      </c>
      <c r="B45" s="10" t="s">
        <v>206</v>
      </c>
      <c r="C45" s="11">
        <v>1346223</v>
      </c>
      <c r="D45" s="11">
        <v>1346223</v>
      </c>
      <c r="E45" s="11">
        <v>604216</v>
      </c>
      <c r="F45" s="11">
        <v>506354.1</v>
      </c>
      <c r="G45" s="11">
        <v>0</v>
      </c>
      <c r="H45" s="11">
        <v>499546.08</v>
      </c>
      <c r="I45" s="11">
        <v>6808.02</v>
      </c>
      <c r="J45" s="11">
        <v>6507.07</v>
      </c>
      <c r="K45" s="11">
        <f t="shared" si="0"/>
        <v>97861.90000000002</v>
      </c>
      <c r="L45" s="11">
        <f t="shared" si="1"/>
        <v>839868.9</v>
      </c>
      <c r="M45" s="11">
        <f t="shared" si="2"/>
        <v>83.8034908046129</v>
      </c>
      <c r="N45" s="11">
        <f t="shared" si="3"/>
        <v>846676.9199999999</v>
      </c>
      <c r="O45" s="11">
        <f t="shared" si="4"/>
        <v>104669.91999999998</v>
      </c>
      <c r="P45" s="11">
        <f t="shared" si="5"/>
        <v>82.67673812014247</v>
      </c>
    </row>
    <row r="46" spans="1:16" ht="12.75">
      <c r="A46" s="9" t="s">
        <v>207</v>
      </c>
      <c r="B46" s="10" t="s">
        <v>208</v>
      </c>
      <c r="C46" s="11">
        <v>176948</v>
      </c>
      <c r="D46" s="11">
        <v>176948</v>
      </c>
      <c r="E46" s="11">
        <v>120490</v>
      </c>
      <c r="F46" s="11">
        <v>65914.9</v>
      </c>
      <c r="G46" s="11">
        <v>0</v>
      </c>
      <c r="H46" s="11">
        <v>65914.9</v>
      </c>
      <c r="I46" s="11">
        <v>0</v>
      </c>
      <c r="J46" s="11">
        <v>0</v>
      </c>
      <c r="K46" s="11">
        <f t="shared" si="0"/>
        <v>54575.100000000006</v>
      </c>
      <c r="L46" s="11">
        <f t="shared" si="1"/>
        <v>111033.1</v>
      </c>
      <c r="M46" s="11">
        <f t="shared" si="2"/>
        <v>54.70570171798489</v>
      </c>
      <c r="N46" s="11">
        <f t="shared" si="3"/>
        <v>111033.1</v>
      </c>
      <c r="O46" s="11">
        <f t="shared" si="4"/>
        <v>54575.100000000006</v>
      </c>
      <c r="P46" s="11">
        <f t="shared" si="5"/>
        <v>54.70570171798489</v>
      </c>
    </row>
    <row r="47" spans="1:16" ht="51">
      <c r="A47" s="9" t="s">
        <v>209</v>
      </c>
      <c r="B47" s="10" t="s">
        <v>210</v>
      </c>
      <c r="C47" s="11">
        <v>621500</v>
      </c>
      <c r="D47" s="11">
        <v>791500</v>
      </c>
      <c r="E47" s="11">
        <v>604500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0"/>
        <v>604500</v>
      </c>
      <c r="L47" s="11">
        <f t="shared" si="1"/>
        <v>791500</v>
      </c>
      <c r="M47" s="11">
        <f t="shared" si="2"/>
        <v>0</v>
      </c>
      <c r="N47" s="11">
        <f t="shared" si="3"/>
        <v>791500</v>
      </c>
      <c r="O47" s="11">
        <f t="shared" si="4"/>
        <v>604500</v>
      </c>
      <c r="P47" s="11">
        <f t="shared" si="5"/>
        <v>0</v>
      </c>
    </row>
    <row r="48" spans="1:16" ht="63.75">
      <c r="A48" s="9" t="s">
        <v>211</v>
      </c>
      <c r="B48" s="10" t="s">
        <v>212</v>
      </c>
      <c r="C48" s="11">
        <v>1225701</v>
      </c>
      <c r="D48" s="11">
        <v>1250602</v>
      </c>
      <c r="E48" s="11">
        <v>705976</v>
      </c>
      <c r="F48" s="11">
        <v>649818.08</v>
      </c>
      <c r="G48" s="11">
        <v>0</v>
      </c>
      <c r="H48" s="11">
        <v>530180.36</v>
      </c>
      <c r="I48" s="11">
        <v>119637.72</v>
      </c>
      <c r="J48" s="11">
        <v>239.32</v>
      </c>
      <c r="K48" s="11">
        <f t="shared" si="0"/>
        <v>56157.92000000004</v>
      </c>
      <c r="L48" s="11">
        <f t="shared" si="1"/>
        <v>600783.92</v>
      </c>
      <c r="M48" s="11">
        <f t="shared" si="2"/>
        <v>92.04534998356884</v>
      </c>
      <c r="N48" s="11">
        <f t="shared" si="3"/>
        <v>720421.64</v>
      </c>
      <c r="O48" s="11">
        <f t="shared" si="4"/>
        <v>175795.64</v>
      </c>
      <c r="P48" s="11">
        <f t="shared" si="5"/>
        <v>75.09892120978617</v>
      </c>
    </row>
    <row r="49" spans="1:16" ht="38.25">
      <c r="A49" s="9" t="s">
        <v>213</v>
      </c>
      <c r="B49" s="10" t="s">
        <v>214</v>
      </c>
      <c r="C49" s="11">
        <v>36241</v>
      </c>
      <c r="D49" s="11">
        <v>40901</v>
      </c>
      <c r="E49" s="11">
        <v>26801</v>
      </c>
      <c r="F49" s="11">
        <v>26801</v>
      </c>
      <c r="G49" s="11">
        <v>0</v>
      </c>
      <c r="H49" s="11">
        <v>17379.18</v>
      </c>
      <c r="I49" s="11">
        <v>9421.82</v>
      </c>
      <c r="J49" s="11">
        <v>5554.8</v>
      </c>
      <c r="K49" s="11">
        <f t="shared" si="0"/>
        <v>0</v>
      </c>
      <c r="L49" s="11">
        <f t="shared" si="1"/>
        <v>14100</v>
      </c>
      <c r="M49" s="11">
        <f t="shared" si="2"/>
        <v>100</v>
      </c>
      <c r="N49" s="11">
        <f t="shared" si="3"/>
        <v>23521.82</v>
      </c>
      <c r="O49" s="11">
        <f t="shared" si="4"/>
        <v>9421.82</v>
      </c>
      <c r="P49" s="11">
        <f t="shared" si="5"/>
        <v>64.84526696765046</v>
      </c>
    </row>
    <row r="50" spans="1:16" ht="38.25">
      <c r="A50" s="9" t="s">
        <v>215</v>
      </c>
      <c r="B50" s="10" t="s">
        <v>216</v>
      </c>
      <c r="C50" s="11">
        <v>127716</v>
      </c>
      <c r="D50" s="11">
        <v>153716</v>
      </c>
      <c r="E50" s="11">
        <v>73500</v>
      </c>
      <c r="F50" s="11">
        <v>64690.86</v>
      </c>
      <c r="G50" s="11">
        <v>0</v>
      </c>
      <c r="H50" s="11">
        <v>64690.86</v>
      </c>
      <c r="I50" s="11">
        <v>0</v>
      </c>
      <c r="J50" s="11">
        <v>0</v>
      </c>
      <c r="K50" s="11">
        <f t="shared" si="0"/>
        <v>8809.14</v>
      </c>
      <c r="L50" s="11">
        <f t="shared" si="1"/>
        <v>89025.14</v>
      </c>
      <c r="M50" s="11">
        <f t="shared" si="2"/>
        <v>88.01477551020407</v>
      </c>
      <c r="N50" s="11">
        <f t="shared" si="3"/>
        <v>89025.14</v>
      </c>
      <c r="O50" s="11">
        <f t="shared" si="4"/>
        <v>8809.14</v>
      </c>
      <c r="P50" s="11">
        <f t="shared" si="5"/>
        <v>88.01477551020407</v>
      </c>
    </row>
    <row r="51" spans="1:16" ht="76.5">
      <c r="A51" s="9" t="s">
        <v>217</v>
      </c>
      <c r="B51" s="10" t="s">
        <v>218</v>
      </c>
      <c r="C51" s="11">
        <v>1020900</v>
      </c>
      <c r="D51" s="11">
        <v>1020900</v>
      </c>
      <c r="E51" s="11">
        <v>510600</v>
      </c>
      <c r="F51" s="11">
        <v>443528.2</v>
      </c>
      <c r="G51" s="11">
        <v>0</v>
      </c>
      <c r="H51" s="11">
        <v>443528.2</v>
      </c>
      <c r="I51" s="11">
        <v>0</v>
      </c>
      <c r="J51" s="11">
        <v>0</v>
      </c>
      <c r="K51" s="11">
        <f t="shared" si="0"/>
        <v>67071.79999999999</v>
      </c>
      <c r="L51" s="11">
        <f t="shared" si="1"/>
        <v>577371.8</v>
      </c>
      <c r="M51" s="11">
        <f t="shared" si="2"/>
        <v>86.86412064238152</v>
      </c>
      <c r="N51" s="11">
        <f t="shared" si="3"/>
        <v>577371.8</v>
      </c>
      <c r="O51" s="11">
        <f t="shared" si="4"/>
        <v>67071.79999999999</v>
      </c>
      <c r="P51" s="11">
        <f t="shared" si="5"/>
        <v>86.86412064238152</v>
      </c>
    </row>
    <row r="52" spans="1:16" ht="25.5">
      <c r="A52" s="9" t="s">
        <v>219</v>
      </c>
      <c r="B52" s="10" t="s">
        <v>220</v>
      </c>
      <c r="C52" s="11">
        <v>1342441</v>
      </c>
      <c r="D52" s="11">
        <v>2371494</v>
      </c>
      <c r="E52" s="11">
        <v>1236311</v>
      </c>
      <c r="F52" s="11">
        <v>1097862.7</v>
      </c>
      <c r="G52" s="11">
        <v>0</v>
      </c>
      <c r="H52" s="11">
        <v>1094462.7</v>
      </c>
      <c r="I52" s="11">
        <v>3400</v>
      </c>
      <c r="J52" s="11">
        <v>3400</v>
      </c>
      <c r="K52" s="11">
        <f t="shared" si="0"/>
        <v>138448.30000000005</v>
      </c>
      <c r="L52" s="11">
        <f t="shared" si="1"/>
        <v>1273631.3</v>
      </c>
      <c r="M52" s="11">
        <f t="shared" si="2"/>
        <v>88.80149897558138</v>
      </c>
      <c r="N52" s="11">
        <f t="shared" si="3"/>
        <v>1277031.3</v>
      </c>
      <c r="O52" s="11">
        <f t="shared" si="4"/>
        <v>141848.30000000005</v>
      </c>
      <c r="P52" s="11">
        <f t="shared" si="5"/>
        <v>88.52648726736233</v>
      </c>
    </row>
    <row r="53" spans="1:16" ht="12.75">
      <c r="A53" s="9" t="s">
        <v>221</v>
      </c>
      <c r="B53" s="10" t="s">
        <v>222</v>
      </c>
      <c r="C53" s="11">
        <v>4442625</v>
      </c>
      <c r="D53" s="11">
        <v>4611185</v>
      </c>
      <c r="E53" s="11">
        <v>2488584</v>
      </c>
      <c r="F53" s="11">
        <v>1843724.27</v>
      </c>
      <c r="G53" s="11">
        <v>0</v>
      </c>
      <c r="H53" s="11">
        <v>1714914.1</v>
      </c>
      <c r="I53" s="11">
        <v>128810.17</v>
      </c>
      <c r="J53" s="11">
        <v>18733.64</v>
      </c>
      <c r="K53" s="11">
        <f t="shared" si="0"/>
        <v>644859.73</v>
      </c>
      <c r="L53" s="11">
        <f t="shared" si="1"/>
        <v>2767460.73</v>
      </c>
      <c r="M53" s="11">
        <f t="shared" si="2"/>
        <v>74.08728296894941</v>
      </c>
      <c r="N53" s="11">
        <f t="shared" si="3"/>
        <v>2896270.9</v>
      </c>
      <c r="O53" s="11">
        <f t="shared" si="4"/>
        <v>773669.8999999999</v>
      </c>
      <c r="P53" s="11">
        <f t="shared" si="5"/>
        <v>68.91124028764952</v>
      </c>
    </row>
    <row r="54" spans="1:16" ht="12.75">
      <c r="A54" s="9" t="s">
        <v>223</v>
      </c>
      <c r="B54" s="10" t="s">
        <v>224</v>
      </c>
      <c r="C54" s="11">
        <v>586051</v>
      </c>
      <c r="D54" s="11">
        <v>586051</v>
      </c>
      <c r="E54" s="11">
        <v>283956</v>
      </c>
      <c r="F54" s="11">
        <v>245416.82</v>
      </c>
      <c r="G54" s="11">
        <v>0</v>
      </c>
      <c r="H54" s="11">
        <v>229052.03</v>
      </c>
      <c r="I54" s="11">
        <v>16364.79</v>
      </c>
      <c r="J54" s="11">
        <v>13869</v>
      </c>
      <c r="K54" s="11">
        <f t="shared" si="0"/>
        <v>38539.17999999999</v>
      </c>
      <c r="L54" s="11">
        <f t="shared" si="1"/>
        <v>340634.18</v>
      </c>
      <c r="M54" s="11">
        <f t="shared" si="2"/>
        <v>86.42776345631013</v>
      </c>
      <c r="N54" s="11">
        <f t="shared" si="3"/>
        <v>356998.97</v>
      </c>
      <c r="O54" s="11">
        <f t="shared" si="4"/>
        <v>54903.97</v>
      </c>
      <c r="P54" s="11">
        <f t="shared" si="5"/>
        <v>80.66462057501866</v>
      </c>
    </row>
    <row r="55" spans="1:16" ht="25.5">
      <c r="A55" s="9" t="s">
        <v>225</v>
      </c>
      <c r="B55" s="10" t="s">
        <v>226</v>
      </c>
      <c r="C55" s="11">
        <v>2067089</v>
      </c>
      <c r="D55" s="11">
        <v>2067089</v>
      </c>
      <c r="E55" s="11">
        <v>1016803</v>
      </c>
      <c r="F55" s="11">
        <v>768951.47</v>
      </c>
      <c r="G55" s="11">
        <v>0</v>
      </c>
      <c r="H55" s="11">
        <v>750579.54</v>
      </c>
      <c r="I55" s="11">
        <v>18371.93</v>
      </c>
      <c r="J55" s="11">
        <v>14020</v>
      </c>
      <c r="K55" s="11">
        <f t="shared" si="0"/>
        <v>247851.53000000003</v>
      </c>
      <c r="L55" s="11">
        <f t="shared" si="1"/>
        <v>1298137.53</v>
      </c>
      <c r="M55" s="11">
        <f t="shared" si="2"/>
        <v>75.62442970762281</v>
      </c>
      <c r="N55" s="11">
        <f t="shared" si="3"/>
        <v>1316509.46</v>
      </c>
      <c r="O55" s="11">
        <f t="shared" si="4"/>
        <v>266223.45999999996</v>
      </c>
      <c r="P55" s="11">
        <f t="shared" si="5"/>
        <v>73.81759691897054</v>
      </c>
    </row>
    <row r="56" spans="1:16" ht="25.5">
      <c r="A56" s="9" t="s">
        <v>227</v>
      </c>
      <c r="B56" s="10" t="s">
        <v>228</v>
      </c>
      <c r="C56" s="11">
        <v>735368</v>
      </c>
      <c r="D56" s="11">
        <v>735368</v>
      </c>
      <c r="E56" s="11">
        <v>359426</v>
      </c>
      <c r="F56" s="11">
        <v>270827.42</v>
      </c>
      <c r="G56" s="11">
        <v>0</v>
      </c>
      <c r="H56" s="11">
        <v>269903.17</v>
      </c>
      <c r="I56" s="11">
        <v>924.25</v>
      </c>
      <c r="J56" s="11">
        <v>0</v>
      </c>
      <c r="K56" s="11">
        <f t="shared" si="0"/>
        <v>88598.58000000002</v>
      </c>
      <c r="L56" s="11">
        <f t="shared" si="1"/>
        <v>464540.58</v>
      </c>
      <c r="M56" s="11">
        <f t="shared" si="2"/>
        <v>75.34998024628156</v>
      </c>
      <c r="N56" s="11">
        <f t="shared" si="3"/>
        <v>465464.83</v>
      </c>
      <c r="O56" s="11">
        <f t="shared" si="4"/>
        <v>89522.83000000002</v>
      </c>
      <c r="P56" s="11">
        <f t="shared" si="5"/>
        <v>75.0928341299739</v>
      </c>
    </row>
    <row r="57" spans="1:16" ht="12.75">
      <c r="A57" s="9" t="s">
        <v>229</v>
      </c>
      <c r="B57" s="10" t="s">
        <v>230</v>
      </c>
      <c r="C57" s="11">
        <v>642000</v>
      </c>
      <c r="D57" s="11">
        <v>642000</v>
      </c>
      <c r="E57" s="11">
        <v>202200</v>
      </c>
      <c r="F57" s="11">
        <v>139398.23</v>
      </c>
      <c r="G57" s="11">
        <v>0</v>
      </c>
      <c r="H57" s="11">
        <v>111661.78</v>
      </c>
      <c r="I57" s="11">
        <v>27736.45</v>
      </c>
      <c r="J57" s="11">
        <v>25510.44</v>
      </c>
      <c r="K57" s="11">
        <f t="shared" si="0"/>
        <v>62801.76999999999</v>
      </c>
      <c r="L57" s="11">
        <f t="shared" si="1"/>
        <v>502601.77</v>
      </c>
      <c r="M57" s="11">
        <f t="shared" si="2"/>
        <v>68.94076656775471</v>
      </c>
      <c r="N57" s="11">
        <f t="shared" si="3"/>
        <v>530338.22</v>
      </c>
      <c r="O57" s="11">
        <f t="shared" si="4"/>
        <v>90538.22</v>
      </c>
      <c r="P57" s="11">
        <f t="shared" si="5"/>
        <v>55.22343224530169</v>
      </c>
    </row>
    <row r="58" spans="1:16" ht="25.5">
      <c r="A58" s="9" t="s">
        <v>231</v>
      </c>
      <c r="B58" s="10" t="s">
        <v>232</v>
      </c>
      <c r="C58" s="11">
        <v>26091</v>
      </c>
      <c r="D58" s="11">
        <v>26091</v>
      </c>
      <c r="E58" s="11">
        <v>16307</v>
      </c>
      <c r="F58" s="11">
        <v>15062</v>
      </c>
      <c r="G58" s="11">
        <v>0</v>
      </c>
      <c r="H58" s="11">
        <v>13546.46</v>
      </c>
      <c r="I58" s="11">
        <v>1515.54</v>
      </c>
      <c r="J58" s="11">
        <v>1682.69</v>
      </c>
      <c r="K58" s="11">
        <f t="shared" si="0"/>
        <v>1245</v>
      </c>
      <c r="L58" s="11">
        <f t="shared" si="1"/>
        <v>11029</v>
      </c>
      <c r="M58" s="11">
        <f t="shared" si="2"/>
        <v>92.36524192064758</v>
      </c>
      <c r="N58" s="11">
        <f t="shared" si="3"/>
        <v>12544.54</v>
      </c>
      <c r="O58" s="11">
        <f t="shared" si="4"/>
        <v>2760.540000000001</v>
      </c>
      <c r="P58" s="11">
        <f t="shared" si="5"/>
        <v>83.07144171214816</v>
      </c>
    </row>
    <row r="59" spans="1:16" ht="25.5">
      <c r="A59" s="9" t="s">
        <v>233</v>
      </c>
      <c r="B59" s="10" t="s">
        <v>234</v>
      </c>
      <c r="C59" s="11">
        <v>24761</v>
      </c>
      <c r="D59" s="11">
        <v>24761</v>
      </c>
      <c r="E59" s="11">
        <v>15476</v>
      </c>
      <c r="F59" s="11">
        <v>13487.94</v>
      </c>
      <c r="G59" s="11">
        <v>0</v>
      </c>
      <c r="H59" s="11">
        <v>13487.94</v>
      </c>
      <c r="I59" s="11">
        <v>0</v>
      </c>
      <c r="J59" s="11">
        <v>0</v>
      </c>
      <c r="K59" s="11">
        <f t="shared" si="0"/>
        <v>1988.0599999999995</v>
      </c>
      <c r="L59" s="11">
        <f t="shared" si="1"/>
        <v>11273.06</v>
      </c>
      <c r="M59" s="11">
        <f t="shared" si="2"/>
        <v>87.15391574050142</v>
      </c>
      <c r="N59" s="11">
        <f t="shared" si="3"/>
        <v>11273.06</v>
      </c>
      <c r="O59" s="11">
        <f t="shared" si="4"/>
        <v>1988.0599999999995</v>
      </c>
      <c r="P59" s="11">
        <f t="shared" si="5"/>
        <v>87.15391574050142</v>
      </c>
    </row>
    <row r="60" spans="1:16" ht="25.5">
      <c r="A60" s="9" t="s">
        <v>235</v>
      </c>
      <c r="B60" s="10" t="s">
        <v>236</v>
      </c>
      <c r="C60" s="11">
        <v>2174534</v>
      </c>
      <c r="D60" s="11">
        <v>2207934</v>
      </c>
      <c r="E60" s="11">
        <v>1042592</v>
      </c>
      <c r="F60" s="11">
        <v>898811.49</v>
      </c>
      <c r="G60" s="11">
        <v>0</v>
      </c>
      <c r="H60" s="11">
        <v>897675.49</v>
      </c>
      <c r="I60" s="11">
        <v>1136</v>
      </c>
      <c r="J60" s="11">
        <v>0</v>
      </c>
      <c r="K60" s="11">
        <f t="shared" si="0"/>
        <v>143780.51</v>
      </c>
      <c r="L60" s="11">
        <f t="shared" si="1"/>
        <v>1309122.51</v>
      </c>
      <c r="M60" s="11">
        <f t="shared" si="2"/>
        <v>86.20932157545809</v>
      </c>
      <c r="N60" s="11">
        <f t="shared" si="3"/>
        <v>1310258.51</v>
      </c>
      <c r="O60" s="11">
        <f t="shared" si="4"/>
        <v>144916.51</v>
      </c>
      <c r="P60" s="11">
        <f t="shared" si="5"/>
        <v>86.10036236610294</v>
      </c>
    </row>
    <row r="61" spans="1:16" ht="51">
      <c r="A61" s="9" t="s">
        <v>237</v>
      </c>
      <c r="B61" s="10" t="s">
        <v>238</v>
      </c>
      <c r="C61" s="11">
        <v>200000</v>
      </c>
      <c r="D61" s="11">
        <v>205000</v>
      </c>
      <c r="E61" s="11">
        <v>98889</v>
      </c>
      <c r="F61" s="11">
        <v>88100.32</v>
      </c>
      <c r="G61" s="11">
        <v>0</v>
      </c>
      <c r="H61" s="11">
        <v>88100.32</v>
      </c>
      <c r="I61" s="11">
        <v>0</v>
      </c>
      <c r="J61" s="11">
        <v>653.62</v>
      </c>
      <c r="K61" s="11">
        <f t="shared" si="0"/>
        <v>10788.679999999993</v>
      </c>
      <c r="L61" s="11">
        <f t="shared" si="1"/>
        <v>116899.68</v>
      </c>
      <c r="M61" s="11">
        <f t="shared" si="2"/>
        <v>89.09011113470659</v>
      </c>
      <c r="N61" s="11">
        <f t="shared" si="3"/>
        <v>116899.68</v>
      </c>
      <c r="O61" s="11">
        <f t="shared" si="4"/>
        <v>10788.679999999993</v>
      </c>
      <c r="P61" s="11">
        <f t="shared" si="5"/>
        <v>89.09011113470659</v>
      </c>
    </row>
    <row r="62" spans="1:16" ht="38.25">
      <c r="A62" s="9" t="s">
        <v>239</v>
      </c>
      <c r="B62" s="10" t="s">
        <v>240</v>
      </c>
      <c r="C62" s="11">
        <v>261500</v>
      </c>
      <c r="D62" s="11">
        <v>371005</v>
      </c>
      <c r="E62" s="11">
        <v>284505</v>
      </c>
      <c r="F62" s="11">
        <v>268033.2</v>
      </c>
      <c r="G62" s="11">
        <v>0</v>
      </c>
      <c r="H62" s="11">
        <v>121609.62</v>
      </c>
      <c r="I62" s="11">
        <v>146423.58</v>
      </c>
      <c r="J62" s="11">
        <v>0</v>
      </c>
      <c r="K62" s="11">
        <f t="shared" si="0"/>
        <v>16471.79999999999</v>
      </c>
      <c r="L62" s="11">
        <f t="shared" si="1"/>
        <v>102971.79999999999</v>
      </c>
      <c r="M62" s="11">
        <f t="shared" si="2"/>
        <v>94.2103653714346</v>
      </c>
      <c r="N62" s="11">
        <f t="shared" si="3"/>
        <v>249395.38</v>
      </c>
      <c r="O62" s="11">
        <f t="shared" si="4"/>
        <v>162895.38</v>
      </c>
      <c r="P62" s="11">
        <f t="shared" si="5"/>
        <v>42.74428217430273</v>
      </c>
    </row>
    <row r="63" spans="1:16" ht="25.5">
      <c r="A63" s="9" t="s">
        <v>241</v>
      </c>
      <c r="B63" s="10" t="s">
        <v>242</v>
      </c>
      <c r="C63" s="11">
        <v>100000</v>
      </c>
      <c r="D63" s="11">
        <v>100000</v>
      </c>
      <c r="E63" s="11">
        <v>50000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f t="shared" si="0"/>
        <v>50000</v>
      </c>
      <c r="L63" s="11">
        <f t="shared" si="1"/>
        <v>100000</v>
      </c>
      <c r="M63" s="11">
        <f t="shared" si="2"/>
        <v>0</v>
      </c>
      <c r="N63" s="11">
        <f t="shared" si="3"/>
        <v>100000</v>
      </c>
      <c r="O63" s="11">
        <f t="shared" si="4"/>
        <v>50000</v>
      </c>
      <c r="P63" s="11">
        <f t="shared" si="5"/>
        <v>0</v>
      </c>
    </row>
    <row r="64" spans="1:16" ht="12.75">
      <c r="A64" s="9" t="s">
        <v>243</v>
      </c>
      <c r="B64" s="10" t="s">
        <v>244</v>
      </c>
      <c r="C64" s="11">
        <v>0</v>
      </c>
      <c r="D64" s="11">
        <v>100000</v>
      </c>
      <c r="E64" s="11">
        <v>100000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0"/>
        <v>100000</v>
      </c>
      <c r="L64" s="11">
        <f t="shared" si="1"/>
        <v>100000</v>
      </c>
      <c r="M64" s="11">
        <f t="shared" si="2"/>
        <v>0</v>
      </c>
      <c r="N64" s="11">
        <f t="shared" si="3"/>
        <v>100000</v>
      </c>
      <c r="O64" s="11">
        <f t="shared" si="4"/>
        <v>100000</v>
      </c>
      <c r="P64" s="11">
        <f t="shared" si="5"/>
        <v>0</v>
      </c>
    </row>
    <row r="65" spans="1:16" ht="38.25">
      <c r="A65" s="9" t="s">
        <v>245</v>
      </c>
      <c r="B65" s="10" t="s">
        <v>246</v>
      </c>
      <c r="C65" s="11">
        <v>0</v>
      </c>
      <c r="D65" s="11">
        <v>21000</v>
      </c>
      <c r="E65" s="11">
        <v>21000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21000</v>
      </c>
      <c r="L65" s="11">
        <f t="shared" si="1"/>
        <v>21000</v>
      </c>
      <c r="M65" s="11">
        <f t="shared" si="2"/>
        <v>0</v>
      </c>
      <c r="N65" s="11">
        <f t="shared" si="3"/>
        <v>21000</v>
      </c>
      <c r="O65" s="11">
        <f t="shared" si="4"/>
        <v>21000</v>
      </c>
      <c r="P65" s="11">
        <f t="shared" si="5"/>
        <v>0</v>
      </c>
    </row>
    <row r="66" spans="1:16" ht="25.5">
      <c r="A66" s="9" t="s">
        <v>247</v>
      </c>
      <c r="B66" s="10" t="s">
        <v>248</v>
      </c>
      <c r="C66" s="11">
        <v>0</v>
      </c>
      <c r="D66" s="11">
        <v>13000</v>
      </c>
      <c r="E66" s="11">
        <v>13000</v>
      </c>
      <c r="F66" s="11">
        <v>13000</v>
      </c>
      <c r="G66" s="11">
        <v>0</v>
      </c>
      <c r="H66" s="11">
        <v>13000</v>
      </c>
      <c r="I66" s="11">
        <v>0</v>
      </c>
      <c r="J66" s="11">
        <v>0</v>
      </c>
      <c r="K66" s="11">
        <f t="shared" si="0"/>
        <v>0</v>
      </c>
      <c r="L66" s="11">
        <f t="shared" si="1"/>
        <v>0</v>
      </c>
      <c r="M66" s="11">
        <f t="shared" si="2"/>
        <v>100</v>
      </c>
      <c r="N66" s="11">
        <f t="shared" si="3"/>
        <v>0</v>
      </c>
      <c r="O66" s="11">
        <f t="shared" si="4"/>
        <v>0</v>
      </c>
      <c r="P66" s="11">
        <f t="shared" si="5"/>
        <v>100</v>
      </c>
    </row>
    <row r="67" spans="1:16" ht="25.5">
      <c r="A67" s="9" t="s">
        <v>249</v>
      </c>
      <c r="B67" s="10" t="s">
        <v>250</v>
      </c>
      <c r="C67" s="11">
        <v>300000</v>
      </c>
      <c r="D67" s="11">
        <v>255883</v>
      </c>
      <c r="E67" s="11">
        <v>255883</v>
      </c>
      <c r="F67" s="11">
        <v>98184</v>
      </c>
      <c r="G67" s="11">
        <v>0</v>
      </c>
      <c r="H67" s="11">
        <v>98184</v>
      </c>
      <c r="I67" s="11">
        <v>0</v>
      </c>
      <c r="J67" s="11">
        <v>0</v>
      </c>
      <c r="K67" s="11">
        <f t="shared" si="0"/>
        <v>157699</v>
      </c>
      <c r="L67" s="11">
        <f t="shared" si="1"/>
        <v>157699</v>
      </c>
      <c r="M67" s="11">
        <f t="shared" si="2"/>
        <v>38.37066159143046</v>
      </c>
      <c r="N67" s="11">
        <f t="shared" si="3"/>
        <v>157699</v>
      </c>
      <c r="O67" s="11">
        <f t="shared" si="4"/>
        <v>157699</v>
      </c>
      <c r="P67" s="11">
        <f t="shared" si="5"/>
        <v>38.37066159143046</v>
      </c>
    </row>
    <row r="68" spans="1:16" ht="25.5">
      <c r="A68" s="9" t="s">
        <v>251</v>
      </c>
      <c r="B68" s="10" t="s">
        <v>252</v>
      </c>
      <c r="C68" s="11">
        <v>100000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0"/>
        <v>0</v>
      </c>
      <c r="L68" s="11">
        <f t="shared" si="1"/>
        <v>0</v>
      </c>
      <c r="M68" s="11">
        <f t="shared" si="2"/>
        <v>0</v>
      </c>
      <c r="N68" s="11">
        <f t="shared" si="3"/>
        <v>0</v>
      </c>
      <c r="O68" s="11">
        <f t="shared" si="4"/>
        <v>0</v>
      </c>
      <c r="P68" s="11">
        <f t="shared" si="5"/>
        <v>0</v>
      </c>
    </row>
    <row r="69" spans="1:16" ht="12.75">
      <c r="A69" s="9" t="s">
        <v>253</v>
      </c>
      <c r="B69" s="10" t="s">
        <v>254</v>
      </c>
      <c r="C69" s="11">
        <v>200000</v>
      </c>
      <c r="D69" s="11">
        <v>302000</v>
      </c>
      <c r="E69" s="11">
        <v>202000</v>
      </c>
      <c r="F69" s="11">
        <v>202000</v>
      </c>
      <c r="G69" s="11">
        <v>0</v>
      </c>
      <c r="H69" s="11">
        <v>202000</v>
      </c>
      <c r="I69" s="11">
        <v>0</v>
      </c>
      <c r="J69" s="11">
        <v>0</v>
      </c>
      <c r="K69" s="11">
        <f t="shared" si="0"/>
        <v>0</v>
      </c>
      <c r="L69" s="11">
        <f t="shared" si="1"/>
        <v>100000</v>
      </c>
      <c r="M69" s="11">
        <f t="shared" si="2"/>
        <v>100</v>
      </c>
      <c r="N69" s="11">
        <f t="shared" si="3"/>
        <v>100000</v>
      </c>
      <c r="O69" s="11">
        <f t="shared" si="4"/>
        <v>0</v>
      </c>
      <c r="P69" s="11">
        <f t="shared" si="5"/>
        <v>100</v>
      </c>
    </row>
    <row r="70" spans="1:16" ht="12.75">
      <c r="A70" s="9" t="s">
        <v>255</v>
      </c>
      <c r="B70" s="10" t="s">
        <v>256</v>
      </c>
      <c r="C70" s="11">
        <v>3448800</v>
      </c>
      <c r="D70" s="11">
        <v>3397120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f aca="true" t="shared" si="6" ref="K70:K118">E70-F70</f>
        <v>0</v>
      </c>
      <c r="L70" s="11">
        <f aca="true" t="shared" si="7" ref="L70:L118">D70-F70</f>
        <v>3397120</v>
      </c>
      <c r="M70" s="11">
        <f aca="true" t="shared" si="8" ref="M70:M118">IF(E70=0,0,(F70/E70)*100)</f>
        <v>0</v>
      </c>
      <c r="N70" s="11">
        <f aca="true" t="shared" si="9" ref="N70:N118">D70-H70</f>
        <v>3397120</v>
      </c>
      <c r="O70" s="11">
        <f aca="true" t="shared" si="10" ref="O70:O118">E70-H70</f>
        <v>0</v>
      </c>
      <c r="P70" s="11">
        <f aca="true" t="shared" si="11" ref="P70:P118">IF(E70=0,0,(H70/E70)*100)</f>
        <v>0</v>
      </c>
    </row>
    <row r="71" spans="1:16" ht="38.25">
      <c r="A71" s="9" t="s">
        <v>257</v>
      </c>
      <c r="B71" s="10" t="s">
        <v>79</v>
      </c>
      <c r="C71" s="11">
        <v>1513416</v>
      </c>
      <c r="D71" s="11">
        <v>1513416</v>
      </c>
      <c r="E71" s="11">
        <v>868836</v>
      </c>
      <c r="F71" s="11">
        <v>868836</v>
      </c>
      <c r="G71" s="11">
        <v>0</v>
      </c>
      <c r="H71" s="11">
        <v>868836</v>
      </c>
      <c r="I71" s="11">
        <v>0</v>
      </c>
      <c r="J71" s="11">
        <v>0</v>
      </c>
      <c r="K71" s="11">
        <f t="shared" si="6"/>
        <v>0</v>
      </c>
      <c r="L71" s="11">
        <f t="shared" si="7"/>
        <v>644580</v>
      </c>
      <c r="M71" s="11">
        <f t="shared" si="8"/>
        <v>100</v>
      </c>
      <c r="N71" s="11">
        <f t="shared" si="9"/>
        <v>644580</v>
      </c>
      <c r="O71" s="11">
        <f t="shared" si="10"/>
        <v>0</v>
      </c>
      <c r="P71" s="11">
        <f t="shared" si="11"/>
        <v>100</v>
      </c>
    </row>
    <row r="72" spans="1:16" ht="12.75">
      <c r="A72" s="9" t="s">
        <v>258</v>
      </c>
      <c r="B72" s="10" t="s">
        <v>84</v>
      </c>
      <c r="C72" s="11">
        <v>32325312</v>
      </c>
      <c r="D72" s="11">
        <v>33468230</v>
      </c>
      <c r="E72" s="11">
        <v>17752204</v>
      </c>
      <c r="F72" s="11">
        <v>17452204</v>
      </c>
      <c r="G72" s="11">
        <v>0</v>
      </c>
      <c r="H72" s="11">
        <v>17452204</v>
      </c>
      <c r="I72" s="11">
        <v>0</v>
      </c>
      <c r="J72" s="11">
        <v>0</v>
      </c>
      <c r="K72" s="11">
        <f t="shared" si="6"/>
        <v>300000</v>
      </c>
      <c r="L72" s="11">
        <f t="shared" si="7"/>
        <v>16016026</v>
      </c>
      <c r="M72" s="11">
        <f t="shared" si="8"/>
        <v>98.31006899199672</v>
      </c>
      <c r="N72" s="11">
        <f t="shared" si="9"/>
        <v>16016026</v>
      </c>
      <c r="O72" s="11">
        <f t="shared" si="10"/>
        <v>300000</v>
      </c>
      <c r="P72" s="11">
        <f t="shared" si="11"/>
        <v>98.31006899199672</v>
      </c>
    </row>
    <row r="73" spans="1:16" ht="38.25">
      <c r="A73" s="9" t="s">
        <v>259</v>
      </c>
      <c r="B73" s="10" t="s">
        <v>260</v>
      </c>
      <c r="C73" s="11">
        <v>0</v>
      </c>
      <c r="D73" s="11">
        <v>935800</v>
      </c>
      <c r="E73" s="11">
        <v>935800</v>
      </c>
      <c r="F73" s="11">
        <v>915800</v>
      </c>
      <c r="G73" s="11">
        <v>0</v>
      </c>
      <c r="H73" s="11">
        <v>915800</v>
      </c>
      <c r="I73" s="11">
        <v>0</v>
      </c>
      <c r="J73" s="11">
        <v>0</v>
      </c>
      <c r="K73" s="11">
        <f t="shared" si="6"/>
        <v>20000</v>
      </c>
      <c r="L73" s="11">
        <f t="shared" si="7"/>
        <v>20000</v>
      </c>
      <c r="M73" s="11">
        <f t="shared" si="8"/>
        <v>97.86279119469972</v>
      </c>
      <c r="N73" s="11">
        <f t="shared" si="9"/>
        <v>20000</v>
      </c>
      <c r="O73" s="11">
        <f t="shared" si="10"/>
        <v>20000</v>
      </c>
      <c r="P73" s="11">
        <f t="shared" si="11"/>
        <v>97.86279119469972</v>
      </c>
    </row>
    <row r="74" spans="1:16" ht="25.5">
      <c r="A74" s="6" t="s">
        <v>261</v>
      </c>
      <c r="B74" s="7" t="s">
        <v>262</v>
      </c>
      <c r="C74" s="8">
        <v>21546375</v>
      </c>
      <c r="D74" s="8">
        <v>24455493</v>
      </c>
      <c r="E74" s="8">
        <v>14215503</v>
      </c>
      <c r="F74" s="8">
        <v>10829168.450000005</v>
      </c>
      <c r="G74" s="8">
        <v>0</v>
      </c>
      <c r="H74" s="8">
        <v>10470827.440000005</v>
      </c>
      <c r="I74" s="8">
        <v>358341.01</v>
      </c>
      <c r="J74" s="8">
        <v>0</v>
      </c>
      <c r="K74" s="8">
        <f t="shared" si="6"/>
        <v>3386334.549999995</v>
      </c>
      <c r="L74" s="8">
        <f t="shared" si="7"/>
        <v>13626324.549999995</v>
      </c>
      <c r="M74" s="8">
        <f t="shared" si="8"/>
        <v>76.17858087751101</v>
      </c>
      <c r="N74" s="8">
        <f t="shared" si="9"/>
        <v>13984665.559999995</v>
      </c>
      <c r="O74" s="8">
        <f t="shared" si="10"/>
        <v>3744675.559999995</v>
      </c>
      <c r="P74" s="8">
        <f t="shared" si="11"/>
        <v>73.65780472207003</v>
      </c>
    </row>
    <row r="75" spans="1:16" ht="51">
      <c r="A75" s="9" t="s">
        <v>129</v>
      </c>
      <c r="B75" s="10" t="s">
        <v>130</v>
      </c>
      <c r="C75" s="11">
        <v>5148487</v>
      </c>
      <c r="D75" s="11">
        <v>5259901</v>
      </c>
      <c r="E75" s="11">
        <v>2614449</v>
      </c>
      <c r="F75" s="11">
        <v>1873640.61</v>
      </c>
      <c r="G75" s="11">
        <v>0</v>
      </c>
      <c r="H75" s="11">
        <v>1871193.65</v>
      </c>
      <c r="I75" s="11">
        <v>2446.96</v>
      </c>
      <c r="J75" s="11">
        <v>0</v>
      </c>
      <c r="K75" s="11">
        <f t="shared" si="6"/>
        <v>740808.3899999999</v>
      </c>
      <c r="L75" s="11">
        <f t="shared" si="7"/>
        <v>3386260.3899999997</v>
      </c>
      <c r="M75" s="11">
        <f t="shared" si="8"/>
        <v>71.66483683560094</v>
      </c>
      <c r="N75" s="11">
        <f t="shared" si="9"/>
        <v>3388707.35</v>
      </c>
      <c r="O75" s="11">
        <f t="shared" si="10"/>
        <v>743255.3500000001</v>
      </c>
      <c r="P75" s="11">
        <f t="shared" si="11"/>
        <v>71.5712431185309</v>
      </c>
    </row>
    <row r="76" spans="1:16" ht="12.75">
      <c r="A76" s="9" t="s">
        <v>131</v>
      </c>
      <c r="B76" s="10" t="s">
        <v>132</v>
      </c>
      <c r="C76" s="11">
        <v>0</v>
      </c>
      <c r="D76" s="11">
        <v>70372</v>
      </c>
      <c r="E76" s="11">
        <v>51608</v>
      </c>
      <c r="F76" s="11">
        <v>33396</v>
      </c>
      <c r="G76" s="11">
        <v>0</v>
      </c>
      <c r="H76" s="11">
        <v>33396</v>
      </c>
      <c r="I76" s="11">
        <v>0</v>
      </c>
      <c r="J76" s="11">
        <v>0</v>
      </c>
      <c r="K76" s="11">
        <f t="shared" si="6"/>
        <v>18212</v>
      </c>
      <c r="L76" s="11">
        <f t="shared" si="7"/>
        <v>36976</v>
      </c>
      <c r="M76" s="11">
        <f t="shared" si="8"/>
        <v>64.71089753526586</v>
      </c>
      <c r="N76" s="11">
        <f t="shared" si="9"/>
        <v>36976</v>
      </c>
      <c r="O76" s="11">
        <f t="shared" si="10"/>
        <v>18212</v>
      </c>
      <c r="P76" s="11">
        <f t="shared" si="11"/>
        <v>64.71089753526586</v>
      </c>
    </row>
    <row r="77" spans="1:16" ht="12.75">
      <c r="A77" s="9" t="s">
        <v>263</v>
      </c>
      <c r="B77" s="10" t="s">
        <v>264</v>
      </c>
      <c r="C77" s="11">
        <v>8449430</v>
      </c>
      <c r="D77" s="11">
        <v>9420461</v>
      </c>
      <c r="E77" s="11">
        <v>5354441</v>
      </c>
      <c r="F77" s="11">
        <v>4293879.5</v>
      </c>
      <c r="G77" s="11">
        <v>0</v>
      </c>
      <c r="H77" s="11">
        <v>4293879.5</v>
      </c>
      <c r="I77" s="11">
        <v>0</v>
      </c>
      <c r="J77" s="11">
        <v>0</v>
      </c>
      <c r="K77" s="11">
        <f t="shared" si="6"/>
        <v>1060561.5</v>
      </c>
      <c r="L77" s="11">
        <f t="shared" si="7"/>
        <v>5126581.5</v>
      </c>
      <c r="M77" s="11">
        <f t="shared" si="8"/>
        <v>80.19286233614302</v>
      </c>
      <c r="N77" s="11">
        <f t="shared" si="9"/>
        <v>5126581.5</v>
      </c>
      <c r="O77" s="11">
        <f t="shared" si="10"/>
        <v>1060561.5</v>
      </c>
      <c r="P77" s="11">
        <f t="shared" si="11"/>
        <v>80.19286233614302</v>
      </c>
    </row>
    <row r="78" spans="1:16" ht="51">
      <c r="A78" s="9" t="s">
        <v>133</v>
      </c>
      <c r="B78" s="10" t="s">
        <v>134</v>
      </c>
      <c r="C78" s="11">
        <v>3148420</v>
      </c>
      <c r="D78" s="11">
        <v>3355517</v>
      </c>
      <c r="E78" s="11">
        <v>1996108</v>
      </c>
      <c r="F78" s="11">
        <v>1517838.77</v>
      </c>
      <c r="G78" s="11">
        <v>0</v>
      </c>
      <c r="H78" s="11">
        <v>1514727.37</v>
      </c>
      <c r="I78" s="11">
        <v>3111.4</v>
      </c>
      <c r="J78" s="11">
        <v>0</v>
      </c>
      <c r="K78" s="11">
        <f t="shared" si="6"/>
        <v>478269.23</v>
      </c>
      <c r="L78" s="11">
        <f t="shared" si="7"/>
        <v>1837678.23</v>
      </c>
      <c r="M78" s="11">
        <f t="shared" si="8"/>
        <v>76.03991216908103</v>
      </c>
      <c r="N78" s="11">
        <f t="shared" si="9"/>
        <v>1840789.63</v>
      </c>
      <c r="O78" s="11">
        <f t="shared" si="10"/>
        <v>481380.6299999999</v>
      </c>
      <c r="P78" s="11">
        <f t="shared" si="11"/>
        <v>75.88403883958183</v>
      </c>
    </row>
    <row r="79" spans="1:16" ht="12.75">
      <c r="A79" s="9" t="s">
        <v>265</v>
      </c>
      <c r="B79" s="10" t="s">
        <v>266</v>
      </c>
      <c r="C79" s="11">
        <v>13627</v>
      </c>
      <c r="D79" s="11">
        <v>13627</v>
      </c>
      <c r="E79" s="11">
        <v>6815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f t="shared" si="6"/>
        <v>6815</v>
      </c>
      <c r="L79" s="11">
        <f t="shared" si="7"/>
        <v>13627</v>
      </c>
      <c r="M79" s="11">
        <f t="shared" si="8"/>
        <v>0</v>
      </c>
      <c r="N79" s="11">
        <f t="shared" si="9"/>
        <v>13627</v>
      </c>
      <c r="O79" s="11">
        <f t="shared" si="10"/>
        <v>6815</v>
      </c>
      <c r="P79" s="11">
        <f t="shared" si="11"/>
        <v>0</v>
      </c>
    </row>
    <row r="80" spans="1:16" ht="25.5">
      <c r="A80" s="9" t="s">
        <v>219</v>
      </c>
      <c r="B80" s="10" t="s">
        <v>220</v>
      </c>
      <c r="C80" s="11">
        <v>456800</v>
      </c>
      <c r="D80" s="11">
        <v>456800</v>
      </c>
      <c r="E80" s="11">
        <v>217200</v>
      </c>
      <c r="F80" s="11">
        <v>216329.68</v>
      </c>
      <c r="G80" s="11">
        <v>0</v>
      </c>
      <c r="H80" s="11">
        <v>216329.68</v>
      </c>
      <c r="I80" s="11">
        <v>0</v>
      </c>
      <c r="J80" s="11">
        <v>0</v>
      </c>
      <c r="K80" s="11">
        <f t="shared" si="6"/>
        <v>870.320000000007</v>
      </c>
      <c r="L80" s="11">
        <f t="shared" si="7"/>
        <v>240470.32</v>
      </c>
      <c r="M80" s="11">
        <f t="shared" si="8"/>
        <v>99.59930018416205</v>
      </c>
      <c r="N80" s="11">
        <f t="shared" si="9"/>
        <v>240470.32</v>
      </c>
      <c r="O80" s="11">
        <f t="shared" si="10"/>
        <v>870.320000000007</v>
      </c>
      <c r="P80" s="11">
        <f t="shared" si="11"/>
        <v>99.59930018416205</v>
      </c>
    </row>
    <row r="81" spans="1:16" ht="25.5">
      <c r="A81" s="9" t="s">
        <v>225</v>
      </c>
      <c r="B81" s="10" t="s">
        <v>226</v>
      </c>
      <c r="C81" s="11">
        <v>467400</v>
      </c>
      <c r="D81" s="11">
        <v>767288</v>
      </c>
      <c r="E81" s="11">
        <v>549280</v>
      </c>
      <c r="F81" s="11">
        <v>254833.31</v>
      </c>
      <c r="G81" s="11">
        <v>0</v>
      </c>
      <c r="H81" s="11">
        <v>253328.64</v>
      </c>
      <c r="I81" s="11">
        <v>1504.67</v>
      </c>
      <c r="J81" s="11">
        <v>0</v>
      </c>
      <c r="K81" s="11">
        <f t="shared" si="6"/>
        <v>294446.69</v>
      </c>
      <c r="L81" s="11">
        <f t="shared" si="7"/>
        <v>512454.69</v>
      </c>
      <c r="M81" s="11">
        <f t="shared" si="8"/>
        <v>46.39406313719779</v>
      </c>
      <c r="N81" s="11">
        <f t="shared" si="9"/>
        <v>513959.36</v>
      </c>
      <c r="O81" s="11">
        <f t="shared" si="10"/>
        <v>295951.36</v>
      </c>
      <c r="P81" s="11">
        <f t="shared" si="11"/>
        <v>46.12012816778328</v>
      </c>
    </row>
    <row r="82" spans="1:16" ht="12.75">
      <c r="A82" s="9" t="s">
        <v>229</v>
      </c>
      <c r="B82" s="10" t="s">
        <v>230</v>
      </c>
      <c r="C82" s="11">
        <v>123500</v>
      </c>
      <c r="D82" s="11">
        <v>123500</v>
      </c>
      <c r="E82" s="11">
        <v>60000</v>
      </c>
      <c r="F82" s="11">
        <v>10600</v>
      </c>
      <c r="G82" s="11">
        <v>0</v>
      </c>
      <c r="H82" s="11">
        <v>10600</v>
      </c>
      <c r="I82" s="11">
        <v>0</v>
      </c>
      <c r="J82" s="11">
        <v>0</v>
      </c>
      <c r="K82" s="11">
        <f t="shared" si="6"/>
        <v>49400</v>
      </c>
      <c r="L82" s="11">
        <f t="shared" si="7"/>
        <v>112900</v>
      </c>
      <c r="M82" s="11">
        <f t="shared" si="8"/>
        <v>17.666666666666668</v>
      </c>
      <c r="N82" s="11">
        <f t="shared" si="9"/>
        <v>112900</v>
      </c>
      <c r="O82" s="11">
        <f t="shared" si="10"/>
        <v>49400</v>
      </c>
      <c r="P82" s="11">
        <f t="shared" si="11"/>
        <v>17.666666666666668</v>
      </c>
    </row>
    <row r="83" spans="1:16" ht="25.5">
      <c r="A83" s="9" t="s">
        <v>241</v>
      </c>
      <c r="B83" s="10" t="s">
        <v>242</v>
      </c>
      <c r="C83" s="11">
        <v>50000</v>
      </c>
      <c r="D83" s="11">
        <v>50000</v>
      </c>
      <c r="E83" s="11">
        <v>50000</v>
      </c>
      <c r="F83" s="11">
        <v>500</v>
      </c>
      <c r="G83" s="11">
        <v>0</v>
      </c>
      <c r="H83" s="11">
        <v>500</v>
      </c>
      <c r="I83" s="11">
        <v>0</v>
      </c>
      <c r="J83" s="11">
        <v>0</v>
      </c>
      <c r="K83" s="11">
        <f t="shared" si="6"/>
        <v>49500</v>
      </c>
      <c r="L83" s="11">
        <f t="shared" si="7"/>
        <v>49500</v>
      </c>
      <c r="M83" s="11">
        <f t="shared" si="8"/>
        <v>1</v>
      </c>
      <c r="N83" s="11">
        <f t="shared" si="9"/>
        <v>49500</v>
      </c>
      <c r="O83" s="11">
        <f t="shared" si="10"/>
        <v>49500</v>
      </c>
      <c r="P83" s="11">
        <f t="shared" si="11"/>
        <v>1</v>
      </c>
    </row>
    <row r="84" spans="1:16" ht="25.5">
      <c r="A84" s="9" t="s">
        <v>267</v>
      </c>
      <c r="B84" s="10" t="s">
        <v>268</v>
      </c>
      <c r="C84" s="11">
        <v>36316</v>
      </c>
      <c r="D84" s="11">
        <v>108632</v>
      </c>
      <c r="E84" s="11">
        <v>108632</v>
      </c>
      <c r="F84" s="11">
        <v>54353.8</v>
      </c>
      <c r="G84" s="11">
        <v>0</v>
      </c>
      <c r="H84" s="11">
        <v>54353.8</v>
      </c>
      <c r="I84" s="11">
        <v>0</v>
      </c>
      <c r="J84" s="11">
        <v>0</v>
      </c>
      <c r="K84" s="11">
        <f t="shared" si="6"/>
        <v>54278.2</v>
      </c>
      <c r="L84" s="11">
        <f t="shared" si="7"/>
        <v>54278.2</v>
      </c>
      <c r="M84" s="11">
        <f t="shared" si="8"/>
        <v>50.03479637675823</v>
      </c>
      <c r="N84" s="11">
        <f t="shared" si="9"/>
        <v>54278.2</v>
      </c>
      <c r="O84" s="11">
        <f t="shared" si="10"/>
        <v>54278.2</v>
      </c>
      <c r="P84" s="11">
        <f t="shared" si="11"/>
        <v>50.03479637675823</v>
      </c>
    </row>
    <row r="85" spans="1:16" ht="38.25">
      <c r="A85" s="9" t="s">
        <v>269</v>
      </c>
      <c r="B85" s="10" t="s">
        <v>270</v>
      </c>
      <c r="C85" s="11">
        <v>30000</v>
      </c>
      <c r="D85" s="11">
        <v>80000</v>
      </c>
      <c r="E85" s="11">
        <v>80000</v>
      </c>
      <c r="F85" s="11">
        <v>380000</v>
      </c>
      <c r="G85" s="11">
        <v>0</v>
      </c>
      <c r="H85" s="11">
        <v>29970</v>
      </c>
      <c r="I85" s="11">
        <v>350030</v>
      </c>
      <c r="J85" s="11">
        <v>0</v>
      </c>
      <c r="K85" s="11">
        <f t="shared" si="6"/>
        <v>-300000</v>
      </c>
      <c r="L85" s="11">
        <f t="shared" si="7"/>
        <v>-300000</v>
      </c>
      <c r="M85" s="11">
        <f t="shared" si="8"/>
        <v>475</v>
      </c>
      <c r="N85" s="11">
        <f t="shared" si="9"/>
        <v>50030</v>
      </c>
      <c r="O85" s="11">
        <f t="shared" si="10"/>
        <v>50030</v>
      </c>
      <c r="P85" s="11">
        <f t="shared" si="11"/>
        <v>37.4625</v>
      </c>
    </row>
    <row r="86" spans="1:16" ht="12.75">
      <c r="A86" s="9" t="s">
        <v>271</v>
      </c>
      <c r="B86" s="10" t="s">
        <v>272</v>
      </c>
      <c r="C86" s="11">
        <v>1893342</v>
      </c>
      <c r="D86" s="11">
        <v>1893342</v>
      </c>
      <c r="E86" s="11">
        <v>1003362</v>
      </c>
      <c r="F86" s="11">
        <v>475415.32</v>
      </c>
      <c r="G86" s="11">
        <v>0</v>
      </c>
      <c r="H86" s="11">
        <v>474167.34</v>
      </c>
      <c r="I86" s="11">
        <v>1247.98</v>
      </c>
      <c r="J86" s="11">
        <v>0</v>
      </c>
      <c r="K86" s="11">
        <f t="shared" si="6"/>
        <v>527946.6799999999</v>
      </c>
      <c r="L86" s="11">
        <f t="shared" si="7"/>
        <v>1417926.68</v>
      </c>
      <c r="M86" s="11">
        <f t="shared" si="8"/>
        <v>47.38223293287966</v>
      </c>
      <c r="N86" s="11">
        <f t="shared" si="9"/>
        <v>1419174.66</v>
      </c>
      <c r="O86" s="11">
        <f t="shared" si="10"/>
        <v>529194.6599999999</v>
      </c>
      <c r="P86" s="11">
        <f t="shared" si="11"/>
        <v>47.25785309788491</v>
      </c>
    </row>
    <row r="87" spans="1:16" ht="12.75">
      <c r="A87" s="9" t="s">
        <v>273</v>
      </c>
      <c r="B87" s="10" t="s">
        <v>274</v>
      </c>
      <c r="C87" s="11">
        <v>100000</v>
      </c>
      <c r="D87" s="11">
        <v>100000</v>
      </c>
      <c r="E87" s="11">
        <v>70000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6"/>
        <v>70000</v>
      </c>
      <c r="L87" s="11">
        <f t="shared" si="7"/>
        <v>100000</v>
      </c>
      <c r="M87" s="11">
        <f t="shared" si="8"/>
        <v>0</v>
      </c>
      <c r="N87" s="11">
        <f t="shared" si="9"/>
        <v>100000</v>
      </c>
      <c r="O87" s="11">
        <f t="shared" si="10"/>
        <v>70000</v>
      </c>
      <c r="P87" s="11">
        <f t="shared" si="11"/>
        <v>0</v>
      </c>
    </row>
    <row r="88" spans="1:16" ht="38.25">
      <c r="A88" s="9" t="s">
        <v>275</v>
      </c>
      <c r="B88" s="10" t="s">
        <v>276</v>
      </c>
      <c r="C88" s="11">
        <v>552765</v>
      </c>
      <c r="D88" s="11">
        <v>552765</v>
      </c>
      <c r="E88" s="11">
        <v>388744</v>
      </c>
      <c r="F88" s="11">
        <v>8565</v>
      </c>
      <c r="G88" s="11">
        <v>0</v>
      </c>
      <c r="H88" s="11">
        <v>8565</v>
      </c>
      <c r="I88" s="11">
        <v>0</v>
      </c>
      <c r="J88" s="11">
        <v>0</v>
      </c>
      <c r="K88" s="11">
        <f t="shared" si="6"/>
        <v>380179</v>
      </c>
      <c r="L88" s="11">
        <f t="shared" si="7"/>
        <v>544200</v>
      </c>
      <c r="M88" s="11">
        <f t="shared" si="8"/>
        <v>2.2032494392196407</v>
      </c>
      <c r="N88" s="11">
        <f t="shared" si="9"/>
        <v>544200</v>
      </c>
      <c r="O88" s="11">
        <f t="shared" si="10"/>
        <v>380179</v>
      </c>
      <c r="P88" s="11">
        <f t="shared" si="11"/>
        <v>2.2032494392196407</v>
      </c>
    </row>
    <row r="89" spans="1:16" ht="38.25">
      <c r="A89" s="9" t="s">
        <v>277</v>
      </c>
      <c r="B89" s="10" t="s">
        <v>278</v>
      </c>
      <c r="C89" s="11">
        <v>0</v>
      </c>
      <c r="D89" s="11">
        <v>800000</v>
      </c>
      <c r="E89" s="11">
        <v>800000</v>
      </c>
      <c r="F89" s="11">
        <v>800000</v>
      </c>
      <c r="G89" s="11">
        <v>0</v>
      </c>
      <c r="H89" s="11">
        <v>800000</v>
      </c>
      <c r="I89" s="11">
        <v>0</v>
      </c>
      <c r="J89" s="11">
        <v>0</v>
      </c>
      <c r="K89" s="11">
        <f t="shared" si="6"/>
        <v>0</v>
      </c>
      <c r="L89" s="11">
        <f t="shared" si="7"/>
        <v>0</v>
      </c>
      <c r="M89" s="11">
        <f t="shared" si="8"/>
        <v>100</v>
      </c>
      <c r="N89" s="11">
        <f t="shared" si="9"/>
        <v>0</v>
      </c>
      <c r="O89" s="11">
        <f t="shared" si="10"/>
        <v>0</v>
      </c>
      <c r="P89" s="11">
        <f t="shared" si="11"/>
        <v>100</v>
      </c>
    </row>
    <row r="90" spans="1:16" ht="25.5">
      <c r="A90" s="9" t="s">
        <v>247</v>
      </c>
      <c r="B90" s="10" t="s">
        <v>248</v>
      </c>
      <c r="C90" s="11">
        <v>0</v>
      </c>
      <c r="D90" s="11">
        <v>6000</v>
      </c>
      <c r="E90" s="11">
        <v>6000</v>
      </c>
      <c r="F90" s="11">
        <v>6000</v>
      </c>
      <c r="G90" s="11">
        <v>0</v>
      </c>
      <c r="H90" s="11">
        <v>6000</v>
      </c>
      <c r="I90" s="11">
        <v>0</v>
      </c>
      <c r="J90" s="11">
        <v>0</v>
      </c>
      <c r="K90" s="11">
        <f t="shared" si="6"/>
        <v>0</v>
      </c>
      <c r="L90" s="11">
        <f t="shared" si="7"/>
        <v>0</v>
      </c>
      <c r="M90" s="11">
        <f t="shared" si="8"/>
        <v>100</v>
      </c>
      <c r="N90" s="11">
        <f t="shared" si="9"/>
        <v>0</v>
      </c>
      <c r="O90" s="11">
        <f t="shared" si="10"/>
        <v>0</v>
      </c>
      <c r="P90" s="11">
        <f t="shared" si="11"/>
        <v>100</v>
      </c>
    </row>
    <row r="91" spans="1:16" ht="12.75">
      <c r="A91" s="9" t="s">
        <v>279</v>
      </c>
      <c r="B91" s="10" t="s">
        <v>280</v>
      </c>
      <c r="C91" s="11">
        <v>1041288</v>
      </c>
      <c r="D91" s="11">
        <v>1062788</v>
      </c>
      <c r="E91" s="11">
        <v>544364</v>
      </c>
      <c r="F91" s="11">
        <v>453316.46</v>
      </c>
      <c r="G91" s="11">
        <v>0</v>
      </c>
      <c r="H91" s="11">
        <v>453316.46</v>
      </c>
      <c r="I91" s="11">
        <v>0</v>
      </c>
      <c r="J91" s="11">
        <v>0</v>
      </c>
      <c r="K91" s="11">
        <f t="shared" si="6"/>
        <v>91047.53999999998</v>
      </c>
      <c r="L91" s="11">
        <f t="shared" si="7"/>
        <v>609471.54</v>
      </c>
      <c r="M91" s="11">
        <f t="shared" si="8"/>
        <v>83.27451117267123</v>
      </c>
      <c r="N91" s="11">
        <f t="shared" si="9"/>
        <v>609471.54</v>
      </c>
      <c r="O91" s="11">
        <f t="shared" si="10"/>
        <v>91047.53999999998</v>
      </c>
      <c r="P91" s="11">
        <f t="shared" si="11"/>
        <v>83.27451117267123</v>
      </c>
    </row>
    <row r="92" spans="1:16" ht="12.75">
      <c r="A92" s="9" t="s">
        <v>255</v>
      </c>
      <c r="B92" s="10" t="s">
        <v>256</v>
      </c>
      <c r="C92" s="11">
        <v>20000</v>
      </c>
      <c r="D92" s="11">
        <v>20000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f t="shared" si="6"/>
        <v>0</v>
      </c>
      <c r="L92" s="11">
        <f t="shared" si="7"/>
        <v>20000</v>
      </c>
      <c r="M92" s="11">
        <f t="shared" si="8"/>
        <v>0</v>
      </c>
      <c r="N92" s="11">
        <f t="shared" si="9"/>
        <v>20000</v>
      </c>
      <c r="O92" s="11">
        <f t="shared" si="10"/>
        <v>0</v>
      </c>
      <c r="P92" s="11">
        <f t="shared" si="11"/>
        <v>0</v>
      </c>
    </row>
    <row r="93" spans="1:16" ht="38.25">
      <c r="A93" s="9" t="s">
        <v>281</v>
      </c>
      <c r="B93" s="10" t="s">
        <v>83</v>
      </c>
      <c r="C93" s="11">
        <v>0</v>
      </c>
      <c r="D93" s="11">
        <v>6500</v>
      </c>
      <c r="E93" s="11">
        <v>6500</v>
      </c>
      <c r="F93" s="11">
        <v>6500</v>
      </c>
      <c r="G93" s="11">
        <v>0</v>
      </c>
      <c r="H93" s="11">
        <v>6500</v>
      </c>
      <c r="I93" s="11">
        <v>0</v>
      </c>
      <c r="J93" s="11">
        <v>0</v>
      </c>
      <c r="K93" s="11">
        <f t="shared" si="6"/>
        <v>0</v>
      </c>
      <c r="L93" s="11">
        <f t="shared" si="7"/>
        <v>0</v>
      </c>
      <c r="M93" s="11">
        <f t="shared" si="8"/>
        <v>100</v>
      </c>
      <c r="N93" s="11">
        <f t="shared" si="9"/>
        <v>0</v>
      </c>
      <c r="O93" s="11">
        <f t="shared" si="10"/>
        <v>0</v>
      </c>
      <c r="P93" s="11">
        <f t="shared" si="11"/>
        <v>100</v>
      </c>
    </row>
    <row r="94" spans="1:16" ht="12.75">
      <c r="A94" s="9" t="s">
        <v>258</v>
      </c>
      <c r="B94" s="10" t="s">
        <v>84</v>
      </c>
      <c r="C94" s="11">
        <v>15000</v>
      </c>
      <c r="D94" s="11">
        <v>308000</v>
      </c>
      <c r="E94" s="11">
        <v>308000</v>
      </c>
      <c r="F94" s="11">
        <v>444000</v>
      </c>
      <c r="G94" s="11">
        <v>0</v>
      </c>
      <c r="H94" s="11">
        <v>444000</v>
      </c>
      <c r="I94" s="11">
        <v>0</v>
      </c>
      <c r="J94" s="11">
        <v>0</v>
      </c>
      <c r="K94" s="11">
        <f t="shared" si="6"/>
        <v>-136000</v>
      </c>
      <c r="L94" s="11">
        <f t="shared" si="7"/>
        <v>-136000</v>
      </c>
      <c r="M94" s="11">
        <f t="shared" si="8"/>
        <v>144.15584415584414</v>
      </c>
      <c r="N94" s="11">
        <f t="shared" si="9"/>
        <v>-136000</v>
      </c>
      <c r="O94" s="11">
        <f t="shared" si="10"/>
        <v>-136000</v>
      </c>
      <c r="P94" s="11">
        <f t="shared" si="11"/>
        <v>144.15584415584414</v>
      </c>
    </row>
    <row r="95" spans="1:16" ht="25.5">
      <c r="A95" s="6" t="s">
        <v>282</v>
      </c>
      <c r="B95" s="7" t="s">
        <v>283</v>
      </c>
      <c r="C95" s="8">
        <v>51019732</v>
      </c>
      <c r="D95" s="8">
        <v>59080304</v>
      </c>
      <c r="E95" s="8">
        <v>33246913.1</v>
      </c>
      <c r="F95" s="8">
        <v>23894516.740000002</v>
      </c>
      <c r="G95" s="8">
        <v>0</v>
      </c>
      <c r="H95" s="8">
        <v>23327109.169999998</v>
      </c>
      <c r="I95" s="8">
        <v>567407.57</v>
      </c>
      <c r="J95" s="8">
        <v>361616.39</v>
      </c>
      <c r="K95" s="8">
        <f t="shared" si="6"/>
        <v>9352396.36</v>
      </c>
      <c r="L95" s="8">
        <f t="shared" si="7"/>
        <v>35185787.26</v>
      </c>
      <c r="M95" s="8">
        <f t="shared" si="8"/>
        <v>71.86988057546913</v>
      </c>
      <c r="N95" s="8">
        <f t="shared" si="9"/>
        <v>35753194.83</v>
      </c>
      <c r="O95" s="8">
        <f t="shared" si="10"/>
        <v>9919803.930000003</v>
      </c>
      <c r="P95" s="8">
        <f t="shared" si="11"/>
        <v>70.16323319953574</v>
      </c>
    </row>
    <row r="96" spans="1:16" ht="51">
      <c r="A96" s="9" t="s">
        <v>129</v>
      </c>
      <c r="B96" s="10" t="s">
        <v>130</v>
      </c>
      <c r="C96" s="11">
        <v>22115658</v>
      </c>
      <c r="D96" s="11">
        <v>22873531</v>
      </c>
      <c r="E96" s="11">
        <v>11621870.1</v>
      </c>
      <c r="F96" s="11">
        <v>9045551.31</v>
      </c>
      <c r="G96" s="11">
        <v>0</v>
      </c>
      <c r="H96" s="11">
        <v>9035565.570000002</v>
      </c>
      <c r="I96" s="11">
        <v>9985.74</v>
      </c>
      <c r="J96" s="11">
        <v>5269.34</v>
      </c>
      <c r="K96" s="11">
        <f t="shared" si="6"/>
        <v>2576318.789999999</v>
      </c>
      <c r="L96" s="11">
        <f t="shared" si="7"/>
        <v>13827979.69</v>
      </c>
      <c r="M96" s="11">
        <f t="shared" si="8"/>
        <v>77.83214949201678</v>
      </c>
      <c r="N96" s="11">
        <f t="shared" si="9"/>
        <v>13837965.429999998</v>
      </c>
      <c r="O96" s="11">
        <f t="shared" si="10"/>
        <v>2586304.5299999975</v>
      </c>
      <c r="P96" s="11">
        <f t="shared" si="11"/>
        <v>77.74622751978619</v>
      </c>
    </row>
    <row r="97" spans="1:16" ht="12.75">
      <c r="A97" s="9" t="s">
        <v>131</v>
      </c>
      <c r="B97" s="10" t="s">
        <v>132</v>
      </c>
      <c r="C97" s="11">
        <v>576398</v>
      </c>
      <c r="D97" s="11">
        <v>646786</v>
      </c>
      <c r="E97" s="11">
        <v>467187</v>
      </c>
      <c r="F97" s="11">
        <v>303370.75</v>
      </c>
      <c r="G97" s="11">
        <v>0</v>
      </c>
      <c r="H97" s="11">
        <v>301665.95</v>
      </c>
      <c r="I97" s="11">
        <v>1704.8</v>
      </c>
      <c r="J97" s="11">
        <v>0</v>
      </c>
      <c r="K97" s="11">
        <f t="shared" si="6"/>
        <v>163816.25</v>
      </c>
      <c r="L97" s="11">
        <f t="shared" si="7"/>
        <v>343415.25</v>
      </c>
      <c r="M97" s="11">
        <f t="shared" si="8"/>
        <v>64.93561464681166</v>
      </c>
      <c r="N97" s="11">
        <f t="shared" si="9"/>
        <v>345120.05</v>
      </c>
      <c r="O97" s="11">
        <f t="shared" si="10"/>
        <v>165521.05</v>
      </c>
      <c r="P97" s="11">
        <f t="shared" si="11"/>
        <v>64.57070723286394</v>
      </c>
    </row>
    <row r="98" spans="1:16" ht="12.75">
      <c r="A98" s="9" t="s">
        <v>263</v>
      </c>
      <c r="B98" s="10" t="s">
        <v>264</v>
      </c>
      <c r="C98" s="11">
        <v>14233200</v>
      </c>
      <c r="D98" s="11">
        <v>15254582</v>
      </c>
      <c r="E98" s="11">
        <v>8011302</v>
      </c>
      <c r="F98" s="11">
        <v>6205128.490000001</v>
      </c>
      <c r="G98" s="11">
        <v>0</v>
      </c>
      <c r="H98" s="11">
        <v>6195288.560000001</v>
      </c>
      <c r="I98" s="11">
        <v>9839.93</v>
      </c>
      <c r="J98" s="11">
        <v>0</v>
      </c>
      <c r="K98" s="11">
        <f t="shared" si="6"/>
        <v>1806173.5099999988</v>
      </c>
      <c r="L98" s="11">
        <f t="shared" si="7"/>
        <v>9049453.509999998</v>
      </c>
      <c r="M98" s="11">
        <f t="shared" si="8"/>
        <v>77.45468202297207</v>
      </c>
      <c r="N98" s="11">
        <f t="shared" si="9"/>
        <v>9059293.439999998</v>
      </c>
      <c r="O98" s="11">
        <f t="shared" si="10"/>
        <v>1816013.4399999985</v>
      </c>
      <c r="P98" s="11">
        <f t="shared" si="11"/>
        <v>77.33185641984288</v>
      </c>
    </row>
    <row r="99" spans="1:16" ht="51">
      <c r="A99" s="9" t="s">
        <v>133</v>
      </c>
      <c r="B99" s="10" t="s">
        <v>134</v>
      </c>
      <c r="C99" s="11">
        <v>1941647</v>
      </c>
      <c r="D99" s="11">
        <v>1982367</v>
      </c>
      <c r="E99" s="11">
        <v>1077351</v>
      </c>
      <c r="F99" s="11">
        <v>735606.61</v>
      </c>
      <c r="G99" s="11">
        <v>0</v>
      </c>
      <c r="H99" s="11">
        <v>698789.89</v>
      </c>
      <c r="I99" s="11">
        <v>36816.72</v>
      </c>
      <c r="J99" s="11">
        <v>0</v>
      </c>
      <c r="K99" s="11">
        <f t="shared" si="6"/>
        <v>341744.39</v>
      </c>
      <c r="L99" s="11">
        <f t="shared" si="7"/>
        <v>1246760.3900000001</v>
      </c>
      <c r="M99" s="11">
        <f t="shared" si="8"/>
        <v>68.27919684485371</v>
      </c>
      <c r="N99" s="11">
        <f t="shared" si="9"/>
        <v>1283577.1099999999</v>
      </c>
      <c r="O99" s="11">
        <f t="shared" si="10"/>
        <v>378561.11</v>
      </c>
      <c r="P99" s="11">
        <f t="shared" si="11"/>
        <v>64.86185931975744</v>
      </c>
    </row>
    <row r="100" spans="1:16" ht="12.75">
      <c r="A100" s="9" t="s">
        <v>145</v>
      </c>
      <c r="B100" s="10" t="s">
        <v>146</v>
      </c>
      <c r="C100" s="11">
        <v>0</v>
      </c>
      <c r="D100" s="11">
        <v>300100</v>
      </c>
      <c r="E100" s="11">
        <v>300100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f t="shared" si="6"/>
        <v>300100</v>
      </c>
      <c r="L100" s="11">
        <f t="shared" si="7"/>
        <v>300100</v>
      </c>
      <c r="M100" s="11">
        <f t="shared" si="8"/>
        <v>0</v>
      </c>
      <c r="N100" s="11">
        <f t="shared" si="9"/>
        <v>300100</v>
      </c>
      <c r="O100" s="11">
        <f t="shared" si="10"/>
        <v>300100</v>
      </c>
      <c r="P100" s="11">
        <f t="shared" si="11"/>
        <v>0</v>
      </c>
    </row>
    <row r="101" spans="1:16" ht="38.25">
      <c r="A101" s="9" t="s">
        <v>169</v>
      </c>
      <c r="B101" s="10" t="s">
        <v>170</v>
      </c>
      <c r="C101" s="11">
        <v>0</v>
      </c>
      <c r="D101" s="11">
        <v>25000</v>
      </c>
      <c r="E101" s="11">
        <v>25000</v>
      </c>
      <c r="F101" s="11">
        <v>21489</v>
      </c>
      <c r="G101" s="11">
        <v>0</v>
      </c>
      <c r="H101" s="11">
        <v>21489</v>
      </c>
      <c r="I101" s="11">
        <v>0</v>
      </c>
      <c r="J101" s="11">
        <v>0</v>
      </c>
      <c r="K101" s="11">
        <f t="shared" si="6"/>
        <v>3511</v>
      </c>
      <c r="L101" s="11">
        <f t="shared" si="7"/>
        <v>3511</v>
      </c>
      <c r="M101" s="11">
        <f t="shared" si="8"/>
        <v>85.956</v>
      </c>
      <c r="N101" s="11">
        <f t="shared" si="9"/>
        <v>3511</v>
      </c>
      <c r="O101" s="11">
        <f t="shared" si="10"/>
        <v>3511</v>
      </c>
      <c r="P101" s="11">
        <f t="shared" si="11"/>
        <v>85.956</v>
      </c>
    </row>
    <row r="102" spans="1:16" ht="12.75">
      <c r="A102" s="9" t="s">
        <v>265</v>
      </c>
      <c r="B102" s="10" t="s">
        <v>266</v>
      </c>
      <c r="C102" s="11">
        <v>258975</v>
      </c>
      <c r="D102" s="11">
        <v>258975</v>
      </c>
      <c r="E102" s="11">
        <v>144705</v>
      </c>
      <c r="F102" s="11">
        <v>26430.05</v>
      </c>
      <c r="G102" s="11">
        <v>0</v>
      </c>
      <c r="H102" s="11">
        <v>19478.19</v>
      </c>
      <c r="I102" s="11">
        <v>6951.86</v>
      </c>
      <c r="J102" s="11">
        <v>0</v>
      </c>
      <c r="K102" s="11">
        <f t="shared" si="6"/>
        <v>118274.95</v>
      </c>
      <c r="L102" s="11">
        <f t="shared" si="7"/>
        <v>232544.95</v>
      </c>
      <c r="M102" s="11">
        <f t="shared" si="8"/>
        <v>18.264780069797173</v>
      </c>
      <c r="N102" s="11">
        <f t="shared" si="9"/>
        <v>239496.81</v>
      </c>
      <c r="O102" s="11">
        <f t="shared" si="10"/>
        <v>125226.81</v>
      </c>
      <c r="P102" s="11">
        <f t="shared" si="11"/>
        <v>13.460619881828547</v>
      </c>
    </row>
    <row r="103" spans="1:16" ht="25.5">
      <c r="A103" s="9" t="s">
        <v>219</v>
      </c>
      <c r="B103" s="10" t="s">
        <v>220</v>
      </c>
      <c r="C103" s="11">
        <v>946101</v>
      </c>
      <c r="D103" s="11">
        <v>1511696</v>
      </c>
      <c r="E103" s="11">
        <v>961844</v>
      </c>
      <c r="F103" s="11">
        <v>765901.09</v>
      </c>
      <c r="G103" s="11">
        <v>0</v>
      </c>
      <c r="H103" s="11">
        <v>763901.09</v>
      </c>
      <c r="I103" s="11">
        <v>2000</v>
      </c>
      <c r="J103" s="11">
        <v>0</v>
      </c>
      <c r="K103" s="11">
        <f t="shared" si="6"/>
        <v>195942.91000000003</v>
      </c>
      <c r="L103" s="11">
        <f t="shared" si="7"/>
        <v>745794.91</v>
      </c>
      <c r="M103" s="11">
        <f t="shared" si="8"/>
        <v>79.62841063623623</v>
      </c>
      <c r="N103" s="11">
        <f t="shared" si="9"/>
        <v>747794.91</v>
      </c>
      <c r="O103" s="11">
        <f t="shared" si="10"/>
        <v>197942.91000000003</v>
      </c>
      <c r="P103" s="11">
        <f t="shared" si="11"/>
        <v>79.42047670932084</v>
      </c>
    </row>
    <row r="104" spans="1:16" ht="25.5">
      <c r="A104" s="9" t="s">
        <v>225</v>
      </c>
      <c r="B104" s="10" t="s">
        <v>226</v>
      </c>
      <c r="C104" s="11">
        <v>5902984</v>
      </c>
      <c r="D104" s="11">
        <v>6992246</v>
      </c>
      <c r="E104" s="11">
        <v>3941308</v>
      </c>
      <c r="F104" s="11">
        <v>2779896.2</v>
      </c>
      <c r="G104" s="11">
        <v>0</v>
      </c>
      <c r="H104" s="11">
        <v>2635379.36</v>
      </c>
      <c r="I104" s="11">
        <v>144516.84</v>
      </c>
      <c r="J104" s="11">
        <v>122149.25</v>
      </c>
      <c r="K104" s="11">
        <f t="shared" si="6"/>
        <v>1161411.7999999998</v>
      </c>
      <c r="L104" s="11">
        <f t="shared" si="7"/>
        <v>4212349.8</v>
      </c>
      <c r="M104" s="11">
        <f t="shared" si="8"/>
        <v>70.53232581670858</v>
      </c>
      <c r="N104" s="11">
        <f t="shared" si="9"/>
        <v>4356866.640000001</v>
      </c>
      <c r="O104" s="11">
        <f t="shared" si="10"/>
        <v>1305928.6400000001</v>
      </c>
      <c r="P104" s="11">
        <f t="shared" si="11"/>
        <v>66.86560299271206</v>
      </c>
    </row>
    <row r="105" spans="1:16" ht="12.75">
      <c r="A105" s="9" t="s">
        <v>229</v>
      </c>
      <c r="B105" s="10" t="s">
        <v>230</v>
      </c>
      <c r="C105" s="11">
        <v>272000</v>
      </c>
      <c r="D105" s="11">
        <v>307500</v>
      </c>
      <c r="E105" s="11">
        <v>187700</v>
      </c>
      <c r="F105" s="11">
        <v>86936.7</v>
      </c>
      <c r="G105" s="11">
        <v>0</v>
      </c>
      <c r="H105" s="11">
        <v>85486.7</v>
      </c>
      <c r="I105" s="11">
        <v>1450</v>
      </c>
      <c r="J105" s="11">
        <v>1847</v>
      </c>
      <c r="K105" s="11">
        <f t="shared" si="6"/>
        <v>100763.3</v>
      </c>
      <c r="L105" s="11">
        <f t="shared" si="7"/>
        <v>220563.3</v>
      </c>
      <c r="M105" s="11">
        <f t="shared" si="8"/>
        <v>46.31683537559936</v>
      </c>
      <c r="N105" s="11">
        <f t="shared" si="9"/>
        <v>222013.3</v>
      </c>
      <c r="O105" s="11">
        <f t="shared" si="10"/>
        <v>102213.3</v>
      </c>
      <c r="P105" s="11">
        <f t="shared" si="11"/>
        <v>45.54432605221098</v>
      </c>
    </row>
    <row r="106" spans="1:16" ht="25.5">
      <c r="A106" s="9" t="s">
        <v>241</v>
      </c>
      <c r="B106" s="10" t="s">
        <v>242</v>
      </c>
      <c r="C106" s="11">
        <v>100000</v>
      </c>
      <c r="D106" s="11">
        <v>138000</v>
      </c>
      <c r="E106" s="11">
        <v>108000</v>
      </c>
      <c r="F106" s="11">
        <v>93000</v>
      </c>
      <c r="G106" s="11">
        <v>0</v>
      </c>
      <c r="H106" s="11">
        <v>60056.98</v>
      </c>
      <c r="I106" s="11">
        <v>32943.02</v>
      </c>
      <c r="J106" s="11">
        <v>0</v>
      </c>
      <c r="K106" s="11">
        <f t="shared" si="6"/>
        <v>15000</v>
      </c>
      <c r="L106" s="11">
        <f t="shared" si="7"/>
        <v>45000</v>
      </c>
      <c r="M106" s="11">
        <f t="shared" si="8"/>
        <v>86.11111111111111</v>
      </c>
      <c r="N106" s="11">
        <f t="shared" si="9"/>
        <v>77943.01999999999</v>
      </c>
      <c r="O106" s="11">
        <f t="shared" si="10"/>
        <v>47943.02</v>
      </c>
      <c r="P106" s="11">
        <f t="shared" si="11"/>
        <v>55.60831481481482</v>
      </c>
    </row>
    <row r="107" spans="1:16" ht="25.5">
      <c r="A107" s="9" t="s">
        <v>284</v>
      </c>
      <c r="B107" s="10" t="s">
        <v>285</v>
      </c>
      <c r="C107" s="11">
        <v>0</v>
      </c>
      <c r="D107" s="11">
        <v>238205</v>
      </c>
      <c r="E107" s="11">
        <v>238205</v>
      </c>
      <c r="F107" s="11">
        <v>125394.05</v>
      </c>
      <c r="G107" s="11">
        <v>0</v>
      </c>
      <c r="H107" s="11">
        <v>125394.05</v>
      </c>
      <c r="I107" s="11">
        <v>0</v>
      </c>
      <c r="J107" s="11">
        <v>0</v>
      </c>
      <c r="K107" s="11">
        <f t="shared" si="6"/>
        <v>112810.95</v>
      </c>
      <c r="L107" s="11">
        <f t="shared" si="7"/>
        <v>112810.95</v>
      </c>
      <c r="M107" s="11">
        <f t="shared" si="8"/>
        <v>52.64123339140656</v>
      </c>
      <c r="N107" s="11">
        <f t="shared" si="9"/>
        <v>112810.95</v>
      </c>
      <c r="O107" s="11">
        <f t="shared" si="10"/>
        <v>112810.95</v>
      </c>
      <c r="P107" s="11">
        <f t="shared" si="11"/>
        <v>52.64123339140656</v>
      </c>
    </row>
    <row r="108" spans="1:16" ht="38.25">
      <c r="A108" s="9" t="s">
        <v>269</v>
      </c>
      <c r="B108" s="10" t="s">
        <v>270</v>
      </c>
      <c r="C108" s="11">
        <v>0</v>
      </c>
      <c r="D108" s="11">
        <v>37669</v>
      </c>
      <c r="E108" s="11">
        <v>37669</v>
      </c>
      <c r="F108" s="11">
        <v>19169</v>
      </c>
      <c r="G108" s="11">
        <v>0</v>
      </c>
      <c r="H108" s="11">
        <v>14200</v>
      </c>
      <c r="I108" s="11">
        <v>4969</v>
      </c>
      <c r="J108" s="11">
        <v>0</v>
      </c>
      <c r="K108" s="11">
        <f t="shared" si="6"/>
        <v>18500</v>
      </c>
      <c r="L108" s="11">
        <f t="shared" si="7"/>
        <v>18500</v>
      </c>
      <c r="M108" s="11">
        <f t="shared" si="8"/>
        <v>50.88799808861398</v>
      </c>
      <c r="N108" s="11">
        <f t="shared" si="9"/>
        <v>23469</v>
      </c>
      <c r="O108" s="11">
        <f t="shared" si="10"/>
        <v>23469</v>
      </c>
      <c r="P108" s="11">
        <f t="shared" si="11"/>
        <v>37.696779845496295</v>
      </c>
    </row>
    <row r="109" spans="1:16" ht="12.75">
      <c r="A109" s="9" t="s">
        <v>271</v>
      </c>
      <c r="B109" s="10" t="s">
        <v>272</v>
      </c>
      <c r="C109" s="11">
        <v>2652964</v>
      </c>
      <c r="D109" s="11">
        <v>3509010</v>
      </c>
      <c r="E109" s="11">
        <v>2109761</v>
      </c>
      <c r="F109" s="11">
        <v>1123106.51</v>
      </c>
      <c r="G109" s="11">
        <v>0</v>
      </c>
      <c r="H109" s="11">
        <v>1118335.53</v>
      </c>
      <c r="I109" s="11">
        <v>4770.98</v>
      </c>
      <c r="J109" s="11">
        <v>0</v>
      </c>
      <c r="K109" s="11">
        <f t="shared" si="6"/>
        <v>986654.49</v>
      </c>
      <c r="L109" s="11">
        <f t="shared" si="7"/>
        <v>2385903.49</v>
      </c>
      <c r="M109" s="11">
        <f t="shared" si="8"/>
        <v>53.23382648555926</v>
      </c>
      <c r="N109" s="11">
        <f t="shared" si="9"/>
        <v>2390674.4699999997</v>
      </c>
      <c r="O109" s="11">
        <f t="shared" si="10"/>
        <v>991425.47</v>
      </c>
      <c r="P109" s="11">
        <f t="shared" si="11"/>
        <v>53.00768807462077</v>
      </c>
    </row>
    <row r="110" spans="1:16" ht="25.5">
      <c r="A110" s="9" t="s">
        <v>316</v>
      </c>
      <c r="B110" s="10" t="s">
        <v>317</v>
      </c>
      <c r="C110" s="11">
        <v>0</v>
      </c>
      <c r="D110" s="11">
        <v>14976</v>
      </c>
      <c r="E110" s="11">
        <v>14976</v>
      </c>
      <c r="F110" s="11">
        <v>14976</v>
      </c>
      <c r="G110" s="11">
        <v>0</v>
      </c>
      <c r="H110" s="11">
        <v>14976</v>
      </c>
      <c r="I110" s="11">
        <v>0</v>
      </c>
      <c r="J110" s="11">
        <v>0</v>
      </c>
      <c r="K110" s="11">
        <f t="shared" si="6"/>
        <v>0</v>
      </c>
      <c r="L110" s="11">
        <f t="shared" si="7"/>
        <v>0</v>
      </c>
      <c r="M110" s="11">
        <f t="shared" si="8"/>
        <v>100</v>
      </c>
      <c r="N110" s="11">
        <f t="shared" si="9"/>
        <v>0</v>
      </c>
      <c r="O110" s="11">
        <f t="shared" si="10"/>
        <v>0</v>
      </c>
      <c r="P110" s="11">
        <f t="shared" si="11"/>
        <v>100</v>
      </c>
    </row>
    <row r="111" spans="1:16" ht="12.75">
      <c r="A111" s="9" t="s">
        <v>273</v>
      </c>
      <c r="B111" s="10" t="s">
        <v>274</v>
      </c>
      <c r="C111" s="11">
        <v>50500</v>
      </c>
      <c r="D111" s="11">
        <v>848492</v>
      </c>
      <c r="E111" s="11">
        <v>804492</v>
      </c>
      <c r="F111" s="11">
        <v>328959</v>
      </c>
      <c r="G111" s="11">
        <v>0</v>
      </c>
      <c r="H111" s="11">
        <v>196476.12</v>
      </c>
      <c r="I111" s="11">
        <v>132482.88</v>
      </c>
      <c r="J111" s="11">
        <v>0</v>
      </c>
      <c r="K111" s="11">
        <f t="shared" si="6"/>
        <v>475533</v>
      </c>
      <c r="L111" s="11">
        <f t="shared" si="7"/>
        <v>519533</v>
      </c>
      <c r="M111" s="11">
        <f t="shared" si="8"/>
        <v>40.89027609970019</v>
      </c>
      <c r="N111" s="11">
        <f t="shared" si="9"/>
        <v>652015.88</v>
      </c>
      <c r="O111" s="11">
        <f t="shared" si="10"/>
        <v>608015.88</v>
      </c>
      <c r="P111" s="11">
        <f t="shared" si="11"/>
        <v>24.422383317671276</v>
      </c>
    </row>
    <row r="112" spans="1:16" ht="38.25">
      <c r="A112" s="9" t="s">
        <v>275</v>
      </c>
      <c r="B112" s="10" t="s">
        <v>276</v>
      </c>
      <c r="C112" s="11">
        <v>1580681</v>
      </c>
      <c r="D112" s="11">
        <v>2223269</v>
      </c>
      <c r="E112" s="11">
        <v>1327422</v>
      </c>
      <c r="F112" s="11">
        <v>660455.98</v>
      </c>
      <c r="G112" s="11">
        <v>0</v>
      </c>
      <c r="H112" s="11">
        <v>481480.18</v>
      </c>
      <c r="I112" s="11">
        <v>178975.8</v>
      </c>
      <c r="J112" s="11">
        <v>178975.8</v>
      </c>
      <c r="K112" s="11">
        <f t="shared" si="6"/>
        <v>666966.02</v>
      </c>
      <c r="L112" s="11">
        <f t="shared" si="7"/>
        <v>1562813.02</v>
      </c>
      <c r="M112" s="11">
        <f t="shared" si="8"/>
        <v>49.754786345261714</v>
      </c>
      <c r="N112" s="11">
        <f t="shared" si="9"/>
        <v>1741788.82</v>
      </c>
      <c r="O112" s="11">
        <f t="shared" si="10"/>
        <v>845941.8200000001</v>
      </c>
      <c r="P112" s="11">
        <f t="shared" si="11"/>
        <v>36.27182463451713</v>
      </c>
    </row>
    <row r="113" spans="1:16" ht="38.25">
      <c r="A113" s="9" t="s">
        <v>277</v>
      </c>
      <c r="B113" s="10" t="s">
        <v>278</v>
      </c>
      <c r="C113" s="11">
        <v>53375</v>
      </c>
      <c r="D113" s="11">
        <v>53375</v>
      </c>
      <c r="E113" s="11">
        <v>53375</v>
      </c>
      <c r="F113" s="11">
        <v>0</v>
      </c>
      <c r="G113" s="11">
        <v>0</v>
      </c>
      <c r="H113" s="11">
        <v>0</v>
      </c>
      <c r="I113" s="11">
        <v>0</v>
      </c>
      <c r="J113" s="11">
        <v>53375</v>
      </c>
      <c r="K113" s="11">
        <f t="shared" si="6"/>
        <v>53375</v>
      </c>
      <c r="L113" s="11">
        <f t="shared" si="7"/>
        <v>53375</v>
      </c>
      <c r="M113" s="11">
        <f t="shared" si="8"/>
        <v>0</v>
      </c>
      <c r="N113" s="11">
        <f t="shared" si="9"/>
        <v>53375</v>
      </c>
      <c r="O113" s="11">
        <f t="shared" si="10"/>
        <v>53375</v>
      </c>
      <c r="P113" s="11">
        <f t="shared" si="11"/>
        <v>0</v>
      </c>
    </row>
    <row r="114" spans="1:16" ht="25.5">
      <c r="A114" s="9" t="s">
        <v>247</v>
      </c>
      <c r="B114" s="10" t="s">
        <v>248</v>
      </c>
      <c r="C114" s="11">
        <v>0</v>
      </c>
      <c r="D114" s="11">
        <v>9000</v>
      </c>
      <c r="E114" s="11">
        <v>9000</v>
      </c>
      <c r="F114" s="11">
        <v>6500</v>
      </c>
      <c r="G114" s="11">
        <v>0</v>
      </c>
      <c r="H114" s="11">
        <v>6500</v>
      </c>
      <c r="I114" s="11">
        <v>0</v>
      </c>
      <c r="J114" s="11">
        <v>0</v>
      </c>
      <c r="K114" s="11">
        <f t="shared" si="6"/>
        <v>2500</v>
      </c>
      <c r="L114" s="11">
        <f t="shared" si="7"/>
        <v>2500</v>
      </c>
      <c r="M114" s="11">
        <f t="shared" si="8"/>
        <v>72.22222222222221</v>
      </c>
      <c r="N114" s="11">
        <f t="shared" si="9"/>
        <v>2500</v>
      </c>
      <c r="O114" s="11">
        <f t="shared" si="10"/>
        <v>2500</v>
      </c>
      <c r="P114" s="11">
        <f t="shared" si="11"/>
        <v>72.22222222222221</v>
      </c>
    </row>
    <row r="115" spans="1:16" ht="38.25">
      <c r="A115" s="9" t="s">
        <v>281</v>
      </c>
      <c r="B115" s="10" t="s">
        <v>83</v>
      </c>
      <c r="C115" s="11">
        <v>10000</v>
      </c>
      <c r="D115" s="11">
        <v>15000</v>
      </c>
      <c r="E115" s="11">
        <v>15000</v>
      </c>
      <c r="F115" s="11">
        <v>5000</v>
      </c>
      <c r="G115" s="11">
        <v>0</v>
      </c>
      <c r="H115" s="11">
        <v>5000</v>
      </c>
      <c r="I115" s="11">
        <v>0</v>
      </c>
      <c r="J115" s="11">
        <v>0</v>
      </c>
      <c r="K115" s="11">
        <f t="shared" si="6"/>
        <v>10000</v>
      </c>
      <c r="L115" s="11">
        <f t="shared" si="7"/>
        <v>10000</v>
      </c>
      <c r="M115" s="11">
        <f t="shared" si="8"/>
        <v>33.33333333333333</v>
      </c>
      <c r="N115" s="11">
        <f t="shared" si="9"/>
        <v>10000</v>
      </c>
      <c r="O115" s="11">
        <f t="shared" si="10"/>
        <v>10000</v>
      </c>
      <c r="P115" s="11">
        <f t="shared" si="11"/>
        <v>33.33333333333333</v>
      </c>
    </row>
    <row r="116" spans="1:16" ht="12.75">
      <c r="A116" s="9" t="s">
        <v>258</v>
      </c>
      <c r="B116" s="10" t="s">
        <v>84</v>
      </c>
      <c r="C116" s="11">
        <v>325249</v>
      </c>
      <c r="D116" s="11">
        <v>1806525</v>
      </c>
      <c r="E116" s="11">
        <v>1756646</v>
      </c>
      <c r="F116" s="11">
        <v>1543646</v>
      </c>
      <c r="G116" s="11">
        <v>0</v>
      </c>
      <c r="H116" s="11">
        <v>1543646</v>
      </c>
      <c r="I116" s="11">
        <v>0</v>
      </c>
      <c r="J116" s="11">
        <v>0</v>
      </c>
      <c r="K116" s="11">
        <f t="shared" si="6"/>
        <v>213000</v>
      </c>
      <c r="L116" s="11">
        <f t="shared" si="7"/>
        <v>262879</v>
      </c>
      <c r="M116" s="11">
        <f t="shared" si="8"/>
        <v>87.87462015682158</v>
      </c>
      <c r="N116" s="11">
        <f t="shared" si="9"/>
        <v>262879</v>
      </c>
      <c r="O116" s="11">
        <f t="shared" si="10"/>
        <v>213000</v>
      </c>
      <c r="P116" s="11">
        <f t="shared" si="11"/>
        <v>87.87462015682158</v>
      </c>
    </row>
    <row r="117" spans="1:16" ht="38.25">
      <c r="A117" s="9" t="s">
        <v>259</v>
      </c>
      <c r="B117" s="10" t="s">
        <v>260</v>
      </c>
      <c r="C117" s="11">
        <v>0</v>
      </c>
      <c r="D117" s="11">
        <v>34000</v>
      </c>
      <c r="E117" s="11">
        <v>34000</v>
      </c>
      <c r="F117" s="11">
        <v>4000</v>
      </c>
      <c r="G117" s="11">
        <v>0</v>
      </c>
      <c r="H117" s="11">
        <v>4000</v>
      </c>
      <c r="I117" s="11">
        <v>0</v>
      </c>
      <c r="J117" s="11">
        <v>0</v>
      </c>
      <c r="K117" s="11">
        <f t="shared" si="6"/>
        <v>30000</v>
      </c>
      <c r="L117" s="11">
        <f t="shared" si="7"/>
        <v>30000</v>
      </c>
      <c r="M117" s="11">
        <f t="shared" si="8"/>
        <v>11.76470588235294</v>
      </c>
      <c r="N117" s="11">
        <f t="shared" si="9"/>
        <v>30000</v>
      </c>
      <c r="O117" s="11">
        <f t="shared" si="10"/>
        <v>30000</v>
      </c>
      <c r="P117" s="11">
        <f t="shared" si="11"/>
        <v>11.76470588235294</v>
      </c>
    </row>
    <row r="118" spans="1:16" ht="12.75">
      <c r="A118" s="6" t="s">
        <v>286</v>
      </c>
      <c r="B118" s="7" t="s">
        <v>287</v>
      </c>
      <c r="C118" s="8">
        <v>619960757</v>
      </c>
      <c r="D118" s="8">
        <v>641499283.7</v>
      </c>
      <c r="E118" s="8">
        <v>432797721.8</v>
      </c>
      <c r="F118" s="8">
        <v>391111767.8900008</v>
      </c>
      <c r="G118" s="8">
        <v>1639790.11</v>
      </c>
      <c r="H118" s="8">
        <v>382893016.980001</v>
      </c>
      <c r="I118" s="8">
        <v>8218750.91</v>
      </c>
      <c r="J118" s="8">
        <v>78002898.71</v>
      </c>
      <c r="K118" s="8">
        <f t="shared" si="6"/>
        <v>41685953.90999919</v>
      </c>
      <c r="L118" s="8">
        <f t="shared" si="7"/>
        <v>250387515.80999923</v>
      </c>
      <c r="M118" s="8">
        <f t="shared" si="8"/>
        <v>90.36825939456709</v>
      </c>
      <c r="N118" s="8">
        <f t="shared" si="9"/>
        <v>258606266.71999907</v>
      </c>
      <c r="O118" s="8">
        <f t="shared" si="10"/>
        <v>49904704.81999904</v>
      </c>
      <c r="P118" s="8">
        <f t="shared" si="11"/>
        <v>88.46927737686649</v>
      </c>
    </row>
    <row r="119" spans="1:16" ht="12.75">
      <c r="A119" s="21"/>
      <c r="B119" s="22" t="s">
        <v>109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63.75">
      <c r="A120" s="5" t="s">
        <v>2</v>
      </c>
      <c r="B120" s="5" t="s">
        <v>112</v>
      </c>
      <c r="C120" s="5" t="s">
        <v>113</v>
      </c>
      <c r="D120" s="5" t="s">
        <v>114</v>
      </c>
      <c r="E120" s="5" t="s">
        <v>115</v>
      </c>
      <c r="F120" s="5" t="s">
        <v>116</v>
      </c>
      <c r="G120" s="5" t="s">
        <v>117</v>
      </c>
      <c r="H120" s="5" t="s">
        <v>118</v>
      </c>
      <c r="I120" s="5" t="s">
        <v>119</v>
      </c>
      <c r="J120" s="5" t="s">
        <v>120</v>
      </c>
      <c r="K120" s="5" t="s">
        <v>121</v>
      </c>
      <c r="L120" s="5" t="s">
        <v>122</v>
      </c>
      <c r="M120" s="5" t="s">
        <v>123</v>
      </c>
      <c r="N120" s="5" t="s">
        <v>124</v>
      </c>
      <c r="O120" s="5" t="s">
        <v>125</v>
      </c>
      <c r="P120" s="5" t="s">
        <v>126</v>
      </c>
    </row>
    <row r="121" spans="1:16" ht="25.5">
      <c r="A121" s="6" t="s">
        <v>127</v>
      </c>
      <c r="B121" s="7" t="s">
        <v>128</v>
      </c>
      <c r="C121" s="8">
        <v>2390681</v>
      </c>
      <c r="D121" s="8">
        <v>26805747.55</v>
      </c>
      <c r="E121" s="8">
        <v>24381153.049999997</v>
      </c>
      <c r="F121" s="8">
        <v>11918904.1</v>
      </c>
      <c r="G121" s="8">
        <v>0</v>
      </c>
      <c r="H121" s="8">
        <v>14329582.09</v>
      </c>
      <c r="I121" s="8">
        <v>352557.07</v>
      </c>
      <c r="J121" s="8">
        <v>102121.5</v>
      </c>
      <c r="K121" s="8">
        <f aca="true" t="shared" si="12" ref="K121:K176">E121-F121</f>
        <v>12462248.949999997</v>
      </c>
      <c r="L121" s="8">
        <f aca="true" t="shared" si="13" ref="L121:L176">D121-F121</f>
        <v>14886843.450000001</v>
      </c>
      <c r="M121" s="8">
        <f aca="true" t="shared" si="14" ref="M121:M176">IF(E121=0,0,(F121/E121)*100)</f>
        <v>48.88572774042777</v>
      </c>
      <c r="N121" s="8">
        <f aca="true" t="shared" si="15" ref="N121:N176">D121-H121</f>
        <v>12476165.46</v>
      </c>
      <c r="O121" s="8">
        <f aca="true" t="shared" si="16" ref="O121:O176">E121-H121</f>
        <v>10051570.959999997</v>
      </c>
      <c r="P121" s="8">
        <f aca="true" t="shared" si="17" ref="P121:P176">IF(E121=0,0,(H121/E121)*100)</f>
        <v>58.77319280434935</v>
      </c>
    </row>
    <row r="122" spans="1:16" ht="51">
      <c r="A122" s="9" t="s">
        <v>129</v>
      </c>
      <c r="B122" s="10" t="s">
        <v>130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1094.1</v>
      </c>
      <c r="I122" s="11">
        <v>0</v>
      </c>
      <c r="J122" s="11">
        <v>0</v>
      </c>
      <c r="K122" s="11">
        <f t="shared" si="12"/>
        <v>0</v>
      </c>
      <c r="L122" s="11">
        <f t="shared" si="13"/>
        <v>0</v>
      </c>
      <c r="M122" s="11">
        <f t="shared" si="14"/>
        <v>0</v>
      </c>
      <c r="N122" s="11">
        <f t="shared" si="15"/>
        <v>-1094.1</v>
      </c>
      <c r="O122" s="11">
        <f t="shared" si="16"/>
        <v>-1094.1</v>
      </c>
      <c r="P122" s="11">
        <f t="shared" si="17"/>
        <v>0</v>
      </c>
    </row>
    <row r="123" spans="1:16" ht="12.75">
      <c r="A123" s="9" t="s">
        <v>131</v>
      </c>
      <c r="B123" s="10" t="s">
        <v>132</v>
      </c>
      <c r="C123" s="11">
        <v>8000</v>
      </c>
      <c r="D123" s="11">
        <v>149530</v>
      </c>
      <c r="E123" s="11">
        <v>145530</v>
      </c>
      <c r="F123" s="11">
        <v>141530</v>
      </c>
      <c r="G123" s="11">
        <v>0</v>
      </c>
      <c r="H123" s="11">
        <v>141817.5</v>
      </c>
      <c r="I123" s="11">
        <v>0</v>
      </c>
      <c r="J123" s="11">
        <v>0</v>
      </c>
      <c r="K123" s="11">
        <f t="shared" si="12"/>
        <v>4000</v>
      </c>
      <c r="L123" s="11">
        <f t="shared" si="13"/>
        <v>8000</v>
      </c>
      <c r="M123" s="11">
        <f t="shared" si="14"/>
        <v>97.2514258228544</v>
      </c>
      <c r="N123" s="11">
        <f t="shared" si="15"/>
        <v>7712.5</v>
      </c>
      <c r="O123" s="11">
        <f t="shared" si="16"/>
        <v>3712.5</v>
      </c>
      <c r="P123" s="11">
        <f t="shared" si="17"/>
        <v>97.44897959183673</v>
      </c>
    </row>
    <row r="124" spans="1:16" ht="51">
      <c r="A124" s="9" t="s">
        <v>133</v>
      </c>
      <c r="B124" s="10" t="s">
        <v>134</v>
      </c>
      <c r="C124" s="11">
        <v>705081</v>
      </c>
      <c r="D124" s="11">
        <v>7889534</v>
      </c>
      <c r="E124" s="11">
        <v>6597239.5</v>
      </c>
      <c r="F124" s="11">
        <v>1122756.71</v>
      </c>
      <c r="G124" s="11">
        <v>0</v>
      </c>
      <c r="H124" s="11">
        <v>2498884.29</v>
      </c>
      <c r="I124" s="11">
        <v>50203</v>
      </c>
      <c r="J124" s="11">
        <v>0</v>
      </c>
      <c r="K124" s="11">
        <f t="shared" si="12"/>
        <v>5474482.79</v>
      </c>
      <c r="L124" s="11">
        <f t="shared" si="13"/>
        <v>6766777.29</v>
      </c>
      <c r="M124" s="11">
        <f t="shared" si="14"/>
        <v>17.018583454488805</v>
      </c>
      <c r="N124" s="11">
        <f t="shared" si="15"/>
        <v>5390649.71</v>
      </c>
      <c r="O124" s="11">
        <f t="shared" si="16"/>
        <v>4098355.21</v>
      </c>
      <c r="P124" s="11">
        <f t="shared" si="17"/>
        <v>37.87772582759804</v>
      </c>
    </row>
    <row r="125" spans="1:16" ht="63.75">
      <c r="A125" s="9" t="s">
        <v>135</v>
      </c>
      <c r="B125" s="10" t="s">
        <v>136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8379.32</v>
      </c>
      <c r="I125" s="11">
        <v>0</v>
      </c>
      <c r="J125" s="11">
        <v>0</v>
      </c>
      <c r="K125" s="11">
        <f t="shared" si="12"/>
        <v>0</v>
      </c>
      <c r="L125" s="11">
        <f t="shared" si="13"/>
        <v>0</v>
      </c>
      <c r="M125" s="11">
        <f t="shared" si="14"/>
        <v>0</v>
      </c>
      <c r="N125" s="11">
        <f t="shared" si="15"/>
        <v>-8379.32</v>
      </c>
      <c r="O125" s="11">
        <f t="shared" si="16"/>
        <v>-8379.32</v>
      </c>
      <c r="P125" s="11">
        <f t="shared" si="17"/>
        <v>0</v>
      </c>
    </row>
    <row r="126" spans="1:16" ht="25.5">
      <c r="A126" s="9" t="s">
        <v>137</v>
      </c>
      <c r="B126" s="10" t="s">
        <v>138</v>
      </c>
      <c r="C126" s="11">
        <v>0</v>
      </c>
      <c r="D126" s="11">
        <v>10000</v>
      </c>
      <c r="E126" s="11">
        <v>10000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f t="shared" si="12"/>
        <v>10000</v>
      </c>
      <c r="L126" s="11">
        <f t="shared" si="13"/>
        <v>10000</v>
      </c>
      <c r="M126" s="11">
        <f t="shared" si="14"/>
        <v>0</v>
      </c>
      <c r="N126" s="11">
        <f t="shared" si="15"/>
        <v>10000</v>
      </c>
      <c r="O126" s="11">
        <f t="shared" si="16"/>
        <v>10000</v>
      </c>
      <c r="P126" s="11">
        <f t="shared" si="17"/>
        <v>0</v>
      </c>
    </row>
    <row r="127" spans="1:16" ht="38.25">
      <c r="A127" s="9" t="s">
        <v>139</v>
      </c>
      <c r="B127" s="10" t="s">
        <v>140</v>
      </c>
      <c r="C127" s="11">
        <v>370200</v>
      </c>
      <c r="D127" s="11">
        <v>450200</v>
      </c>
      <c r="E127" s="11">
        <v>249100</v>
      </c>
      <c r="F127" s="11">
        <v>68000</v>
      </c>
      <c r="G127" s="11">
        <v>0</v>
      </c>
      <c r="H127" s="11">
        <v>140750.52</v>
      </c>
      <c r="I127" s="11">
        <v>68000</v>
      </c>
      <c r="J127" s="11">
        <v>0</v>
      </c>
      <c r="K127" s="11">
        <f t="shared" si="12"/>
        <v>181100</v>
      </c>
      <c r="L127" s="11">
        <f t="shared" si="13"/>
        <v>382200</v>
      </c>
      <c r="M127" s="11">
        <f t="shared" si="14"/>
        <v>27.298273785628265</v>
      </c>
      <c r="N127" s="11">
        <f t="shared" si="15"/>
        <v>309449.48</v>
      </c>
      <c r="O127" s="11">
        <f t="shared" si="16"/>
        <v>108349.48000000001</v>
      </c>
      <c r="P127" s="11">
        <f t="shared" si="17"/>
        <v>56.50362103572862</v>
      </c>
    </row>
    <row r="128" spans="1:16" ht="12.75">
      <c r="A128" s="9" t="s">
        <v>143</v>
      </c>
      <c r="B128" s="10" t="s">
        <v>144</v>
      </c>
      <c r="C128" s="11">
        <v>0</v>
      </c>
      <c r="D128" s="11">
        <v>180700</v>
      </c>
      <c r="E128" s="11">
        <v>180700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f t="shared" si="12"/>
        <v>180700</v>
      </c>
      <c r="L128" s="11">
        <f t="shared" si="13"/>
        <v>180700</v>
      </c>
      <c r="M128" s="11">
        <f t="shared" si="14"/>
        <v>0</v>
      </c>
      <c r="N128" s="11">
        <f t="shared" si="15"/>
        <v>180700</v>
      </c>
      <c r="O128" s="11">
        <f t="shared" si="16"/>
        <v>180700</v>
      </c>
      <c r="P128" s="11">
        <f t="shared" si="17"/>
        <v>0</v>
      </c>
    </row>
    <row r="129" spans="1:16" ht="25.5">
      <c r="A129" s="9" t="s">
        <v>147</v>
      </c>
      <c r="B129" s="10" t="s">
        <v>148</v>
      </c>
      <c r="C129" s="11">
        <v>981500</v>
      </c>
      <c r="D129" s="11">
        <v>981500</v>
      </c>
      <c r="E129" s="11">
        <v>490750</v>
      </c>
      <c r="F129" s="11">
        <v>0</v>
      </c>
      <c r="G129" s="11">
        <v>0</v>
      </c>
      <c r="H129" s="11">
        <v>564447.13</v>
      </c>
      <c r="I129" s="11">
        <v>0</v>
      </c>
      <c r="J129" s="11">
        <v>12121.5</v>
      </c>
      <c r="K129" s="11">
        <f t="shared" si="12"/>
        <v>490750</v>
      </c>
      <c r="L129" s="11">
        <f t="shared" si="13"/>
        <v>981500</v>
      </c>
      <c r="M129" s="11">
        <f t="shared" si="14"/>
        <v>0</v>
      </c>
      <c r="N129" s="11">
        <f t="shared" si="15"/>
        <v>417052.87</v>
      </c>
      <c r="O129" s="11">
        <f t="shared" si="16"/>
        <v>-73697.13</v>
      </c>
      <c r="P129" s="11">
        <f t="shared" si="17"/>
        <v>115.01724503311259</v>
      </c>
    </row>
    <row r="130" spans="1:16" ht="38.25">
      <c r="A130" s="9" t="s">
        <v>149</v>
      </c>
      <c r="B130" s="10" t="s">
        <v>150</v>
      </c>
      <c r="C130" s="11">
        <v>72300</v>
      </c>
      <c r="D130" s="11">
        <v>1385654</v>
      </c>
      <c r="E130" s="11">
        <v>1349504</v>
      </c>
      <c r="F130" s="11">
        <v>824599</v>
      </c>
      <c r="G130" s="11">
        <v>0</v>
      </c>
      <c r="H130" s="11">
        <v>1359106.98</v>
      </c>
      <c r="I130" s="11">
        <v>64029.19</v>
      </c>
      <c r="J130" s="11">
        <v>0</v>
      </c>
      <c r="K130" s="11">
        <f t="shared" si="12"/>
        <v>524905</v>
      </c>
      <c r="L130" s="11">
        <f t="shared" si="13"/>
        <v>561055</v>
      </c>
      <c r="M130" s="11">
        <f t="shared" si="14"/>
        <v>61.10385741724367</v>
      </c>
      <c r="N130" s="11">
        <f t="shared" si="15"/>
        <v>26547.02000000002</v>
      </c>
      <c r="O130" s="11">
        <f t="shared" si="16"/>
        <v>-9602.979999999981</v>
      </c>
      <c r="P130" s="11">
        <f t="shared" si="17"/>
        <v>100.71159329650006</v>
      </c>
    </row>
    <row r="131" spans="1:16" ht="12.75">
      <c r="A131" s="9" t="s">
        <v>221</v>
      </c>
      <c r="B131" s="10" t="s">
        <v>222</v>
      </c>
      <c r="C131" s="11">
        <v>40500</v>
      </c>
      <c r="D131" s="11">
        <v>260500</v>
      </c>
      <c r="E131" s="11">
        <v>151750</v>
      </c>
      <c r="F131" s="11">
        <v>31950</v>
      </c>
      <c r="G131" s="11">
        <v>0</v>
      </c>
      <c r="H131" s="11">
        <v>37316.22</v>
      </c>
      <c r="I131" s="11">
        <v>12061.48</v>
      </c>
      <c r="J131" s="11">
        <v>0</v>
      </c>
      <c r="K131" s="11">
        <f t="shared" si="12"/>
        <v>119800</v>
      </c>
      <c r="L131" s="11">
        <f t="shared" si="13"/>
        <v>228550</v>
      </c>
      <c r="M131" s="11">
        <f t="shared" si="14"/>
        <v>21.054365733113674</v>
      </c>
      <c r="N131" s="11">
        <f t="shared" si="15"/>
        <v>223183.78</v>
      </c>
      <c r="O131" s="11">
        <f t="shared" si="16"/>
        <v>114433.78</v>
      </c>
      <c r="P131" s="11">
        <f t="shared" si="17"/>
        <v>24.590589785831963</v>
      </c>
    </row>
    <row r="132" spans="1:16" ht="12.75">
      <c r="A132" s="9" t="s">
        <v>223</v>
      </c>
      <c r="B132" s="10" t="s">
        <v>224</v>
      </c>
      <c r="C132" s="11">
        <v>10000</v>
      </c>
      <c r="D132" s="11">
        <v>10000</v>
      </c>
      <c r="E132" s="11">
        <v>5000</v>
      </c>
      <c r="F132" s="11">
        <v>0</v>
      </c>
      <c r="G132" s="11">
        <v>0</v>
      </c>
      <c r="H132" s="11">
        <v>5981.04</v>
      </c>
      <c r="I132" s="11">
        <v>0</v>
      </c>
      <c r="J132" s="11">
        <v>0</v>
      </c>
      <c r="K132" s="11">
        <f t="shared" si="12"/>
        <v>5000</v>
      </c>
      <c r="L132" s="11">
        <f t="shared" si="13"/>
        <v>10000</v>
      </c>
      <c r="M132" s="11">
        <f t="shared" si="14"/>
        <v>0</v>
      </c>
      <c r="N132" s="11">
        <f t="shared" si="15"/>
        <v>4018.96</v>
      </c>
      <c r="O132" s="11">
        <f t="shared" si="16"/>
        <v>-981.04</v>
      </c>
      <c r="P132" s="11">
        <f t="shared" si="17"/>
        <v>119.62079999999999</v>
      </c>
    </row>
    <row r="133" spans="1:16" ht="25.5">
      <c r="A133" s="9" t="s">
        <v>225</v>
      </c>
      <c r="B133" s="10" t="s">
        <v>226</v>
      </c>
      <c r="C133" s="11">
        <v>3100</v>
      </c>
      <c r="D133" s="11">
        <v>163100</v>
      </c>
      <c r="E133" s="11">
        <v>26550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f t="shared" si="12"/>
        <v>26550</v>
      </c>
      <c r="L133" s="11">
        <f t="shared" si="13"/>
        <v>163100</v>
      </c>
      <c r="M133" s="11">
        <f t="shared" si="14"/>
        <v>0</v>
      </c>
      <c r="N133" s="11">
        <f t="shared" si="15"/>
        <v>163100</v>
      </c>
      <c r="O133" s="11">
        <f t="shared" si="16"/>
        <v>26550</v>
      </c>
      <c r="P133" s="11">
        <f t="shared" si="17"/>
        <v>0</v>
      </c>
    </row>
    <row r="134" spans="1:16" ht="38.25">
      <c r="A134" s="9" t="s">
        <v>245</v>
      </c>
      <c r="B134" s="10" t="s">
        <v>246</v>
      </c>
      <c r="C134" s="11">
        <v>0</v>
      </c>
      <c r="D134" s="11">
        <v>5803686.2700000005</v>
      </c>
      <c r="E134" s="11">
        <v>5653686.2700000005</v>
      </c>
      <c r="F134" s="11">
        <v>1646606.1</v>
      </c>
      <c r="G134" s="11">
        <v>0</v>
      </c>
      <c r="H134" s="11">
        <v>1488342.7</v>
      </c>
      <c r="I134" s="11">
        <v>158263.4</v>
      </c>
      <c r="J134" s="11">
        <v>90000</v>
      </c>
      <c r="K134" s="11">
        <f t="shared" si="12"/>
        <v>4007080.1700000004</v>
      </c>
      <c r="L134" s="11">
        <f t="shared" si="13"/>
        <v>4157080.1700000004</v>
      </c>
      <c r="M134" s="11">
        <f t="shared" si="14"/>
        <v>29.12446891044062</v>
      </c>
      <c r="N134" s="11">
        <f t="shared" si="15"/>
        <v>4315343.57</v>
      </c>
      <c r="O134" s="11">
        <f t="shared" si="16"/>
        <v>4165343.5700000003</v>
      </c>
      <c r="P134" s="11">
        <f t="shared" si="17"/>
        <v>26.3251731511448</v>
      </c>
    </row>
    <row r="135" spans="1:16" ht="25.5">
      <c r="A135" s="9" t="s">
        <v>249</v>
      </c>
      <c r="B135" s="10" t="s">
        <v>250</v>
      </c>
      <c r="C135" s="11">
        <v>200000</v>
      </c>
      <c r="D135" s="11">
        <v>595027.28</v>
      </c>
      <c r="E135" s="11">
        <v>595027.28</v>
      </c>
      <c r="F135" s="11">
        <v>464546.29</v>
      </c>
      <c r="G135" s="11">
        <v>0</v>
      </c>
      <c r="H135" s="11">
        <v>464546.29</v>
      </c>
      <c r="I135" s="11">
        <v>0</v>
      </c>
      <c r="J135" s="11">
        <v>0</v>
      </c>
      <c r="K135" s="11">
        <f t="shared" si="12"/>
        <v>130480.99000000005</v>
      </c>
      <c r="L135" s="11">
        <f t="shared" si="13"/>
        <v>130480.99000000005</v>
      </c>
      <c r="M135" s="11">
        <f t="shared" si="14"/>
        <v>78.0714272461592</v>
      </c>
      <c r="N135" s="11">
        <f t="shared" si="15"/>
        <v>130480.99000000005</v>
      </c>
      <c r="O135" s="11">
        <f t="shared" si="16"/>
        <v>130480.99000000005</v>
      </c>
      <c r="P135" s="11">
        <f t="shared" si="17"/>
        <v>78.0714272461592</v>
      </c>
    </row>
    <row r="136" spans="1:16" ht="25.5">
      <c r="A136" s="9" t="s">
        <v>288</v>
      </c>
      <c r="B136" s="10" t="s">
        <v>289</v>
      </c>
      <c r="C136" s="11">
        <v>0</v>
      </c>
      <c r="D136" s="11">
        <v>900000</v>
      </c>
      <c r="E136" s="11">
        <v>900000</v>
      </c>
      <c r="F136" s="11">
        <v>900000</v>
      </c>
      <c r="G136" s="11">
        <v>0</v>
      </c>
      <c r="H136" s="11">
        <v>900000</v>
      </c>
      <c r="I136" s="11">
        <v>0</v>
      </c>
      <c r="J136" s="11">
        <v>0</v>
      </c>
      <c r="K136" s="11">
        <f t="shared" si="12"/>
        <v>0</v>
      </c>
      <c r="L136" s="11">
        <f t="shared" si="13"/>
        <v>0</v>
      </c>
      <c r="M136" s="11">
        <f t="shared" si="14"/>
        <v>100</v>
      </c>
      <c r="N136" s="11">
        <f t="shared" si="15"/>
        <v>0</v>
      </c>
      <c r="O136" s="11">
        <f t="shared" si="16"/>
        <v>0</v>
      </c>
      <c r="P136" s="11">
        <f t="shared" si="17"/>
        <v>100</v>
      </c>
    </row>
    <row r="137" spans="1:16" ht="12.75">
      <c r="A137" s="9" t="s">
        <v>258</v>
      </c>
      <c r="B137" s="10" t="s">
        <v>84</v>
      </c>
      <c r="C137" s="11">
        <v>0</v>
      </c>
      <c r="D137" s="11">
        <v>7894916</v>
      </c>
      <c r="E137" s="11">
        <v>7894916</v>
      </c>
      <c r="F137" s="11">
        <v>6618916</v>
      </c>
      <c r="G137" s="11">
        <v>0</v>
      </c>
      <c r="H137" s="11">
        <v>6618916</v>
      </c>
      <c r="I137" s="11">
        <v>0</v>
      </c>
      <c r="J137" s="11">
        <v>0</v>
      </c>
      <c r="K137" s="11">
        <f t="shared" si="12"/>
        <v>1276000</v>
      </c>
      <c r="L137" s="11">
        <f t="shared" si="13"/>
        <v>1276000</v>
      </c>
      <c r="M137" s="11">
        <f t="shared" si="14"/>
        <v>83.83770010979218</v>
      </c>
      <c r="N137" s="11">
        <f t="shared" si="15"/>
        <v>1276000</v>
      </c>
      <c r="O137" s="11">
        <f t="shared" si="16"/>
        <v>1276000</v>
      </c>
      <c r="P137" s="11">
        <f t="shared" si="17"/>
        <v>83.83770010979218</v>
      </c>
    </row>
    <row r="138" spans="1:16" ht="38.25">
      <c r="A138" s="9" t="s">
        <v>259</v>
      </c>
      <c r="B138" s="10" t="s">
        <v>260</v>
      </c>
      <c r="C138" s="11">
        <v>0</v>
      </c>
      <c r="D138" s="11">
        <v>131400</v>
      </c>
      <c r="E138" s="11">
        <v>131400</v>
      </c>
      <c r="F138" s="11">
        <v>100000</v>
      </c>
      <c r="G138" s="11">
        <v>0</v>
      </c>
      <c r="H138" s="11">
        <v>100000</v>
      </c>
      <c r="I138" s="11">
        <v>0</v>
      </c>
      <c r="J138" s="11">
        <v>0</v>
      </c>
      <c r="K138" s="11">
        <f t="shared" si="12"/>
        <v>31400</v>
      </c>
      <c r="L138" s="11">
        <f t="shared" si="13"/>
        <v>31400</v>
      </c>
      <c r="M138" s="11">
        <f t="shared" si="14"/>
        <v>76.10350076103501</v>
      </c>
      <c r="N138" s="11">
        <f t="shared" si="15"/>
        <v>31400</v>
      </c>
      <c r="O138" s="11">
        <f t="shared" si="16"/>
        <v>31400</v>
      </c>
      <c r="P138" s="11">
        <f t="shared" si="17"/>
        <v>76.10350076103501</v>
      </c>
    </row>
    <row r="139" spans="1:16" ht="25.5">
      <c r="A139" s="6" t="s">
        <v>261</v>
      </c>
      <c r="B139" s="7" t="s">
        <v>262</v>
      </c>
      <c r="C139" s="8">
        <v>3159901</v>
      </c>
      <c r="D139" s="8">
        <v>10886474.149999999</v>
      </c>
      <c r="E139" s="8">
        <v>10294313.649999999</v>
      </c>
      <c r="F139" s="8">
        <v>4699954.89</v>
      </c>
      <c r="G139" s="8">
        <v>0</v>
      </c>
      <c r="H139" s="8">
        <v>4996326.91</v>
      </c>
      <c r="I139" s="8">
        <v>0</v>
      </c>
      <c r="J139" s="8">
        <v>0</v>
      </c>
      <c r="K139" s="8">
        <f t="shared" si="12"/>
        <v>5594358.759999999</v>
      </c>
      <c r="L139" s="8">
        <f t="shared" si="13"/>
        <v>6186519.259999999</v>
      </c>
      <c r="M139" s="8">
        <f t="shared" si="14"/>
        <v>45.65583534556478</v>
      </c>
      <c r="N139" s="8">
        <f t="shared" si="15"/>
        <v>5890147.239999998</v>
      </c>
      <c r="O139" s="8">
        <f t="shared" si="16"/>
        <v>5297986.739999998</v>
      </c>
      <c r="P139" s="8">
        <f t="shared" si="17"/>
        <v>48.53482300881711</v>
      </c>
    </row>
    <row r="140" spans="1:16" ht="51">
      <c r="A140" s="9" t="s">
        <v>129</v>
      </c>
      <c r="B140" s="10" t="s">
        <v>130</v>
      </c>
      <c r="C140" s="11">
        <v>19692</v>
      </c>
      <c r="D140" s="11">
        <v>51792</v>
      </c>
      <c r="E140" s="11">
        <v>41946</v>
      </c>
      <c r="F140" s="11">
        <v>32100</v>
      </c>
      <c r="G140" s="11">
        <v>0</v>
      </c>
      <c r="H140" s="11">
        <v>33966.55</v>
      </c>
      <c r="I140" s="11">
        <v>0</v>
      </c>
      <c r="J140" s="11">
        <v>0</v>
      </c>
      <c r="K140" s="11">
        <f t="shared" si="12"/>
        <v>9846</v>
      </c>
      <c r="L140" s="11">
        <f t="shared" si="13"/>
        <v>19692</v>
      </c>
      <c r="M140" s="11">
        <f t="shared" si="14"/>
        <v>76.52696323844943</v>
      </c>
      <c r="N140" s="11">
        <f t="shared" si="15"/>
        <v>17825.449999999997</v>
      </c>
      <c r="O140" s="11">
        <f t="shared" si="16"/>
        <v>7979.449999999997</v>
      </c>
      <c r="P140" s="11">
        <f t="shared" si="17"/>
        <v>80.97685118962477</v>
      </c>
    </row>
    <row r="141" spans="1:16" ht="12.75">
      <c r="A141" s="9" t="s">
        <v>263</v>
      </c>
      <c r="B141" s="10" t="s">
        <v>264</v>
      </c>
      <c r="C141" s="11">
        <v>625209</v>
      </c>
      <c r="D141" s="11">
        <v>625209</v>
      </c>
      <c r="E141" s="11">
        <v>327604.5</v>
      </c>
      <c r="F141" s="11">
        <v>8210</v>
      </c>
      <c r="G141" s="11">
        <v>0</v>
      </c>
      <c r="H141" s="11">
        <v>241288.74</v>
      </c>
      <c r="I141" s="11">
        <v>0</v>
      </c>
      <c r="J141" s="11">
        <v>0</v>
      </c>
      <c r="K141" s="11">
        <f t="shared" si="12"/>
        <v>319394.5</v>
      </c>
      <c r="L141" s="11">
        <f t="shared" si="13"/>
        <v>616999</v>
      </c>
      <c r="M141" s="11">
        <f t="shared" si="14"/>
        <v>2.506070582058549</v>
      </c>
      <c r="N141" s="11">
        <f t="shared" si="15"/>
        <v>383920.26</v>
      </c>
      <c r="O141" s="11">
        <f t="shared" si="16"/>
        <v>86315.76000000001</v>
      </c>
      <c r="P141" s="11">
        <f t="shared" si="17"/>
        <v>73.65244982898587</v>
      </c>
    </row>
    <row r="142" spans="1:16" ht="51">
      <c r="A142" s="9" t="s">
        <v>133</v>
      </c>
      <c r="B142" s="10" t="s">
        <v>134</v>
      </c>
      <c r="C142" s="11">
        <v>196800</v>
      </c>
      <c r="D142" s="11">
        <v>196800</v>
      </c>
      <c r="E142" s="11">
        <v>118400</v>
      </c>
      <c r="F142" s="11">
        <v>0</v>
      </c>
      <c r="G142" s="11">
        <v>0</v>
      </c>
      <c r="H142" s="11">
        <v>61426.73</v>
      </c>
      <c r="I142" s="11">
        <v>0</v>
      </c>
      <c r="J142" s="11">
        <v>0</v>
      </c>
      <c r="K142" s="11">
        <f t="shared" si="12"/>
        <v>118400</v>
      </c>
      <c r="L142" s="11">
        <f t="shared" si="13"/>
        <v>196800</v>
      </c>
      <c r="M142" s="11">
        <f t="shared" si="14"/>
        <v>0</v>
      </c>
      <c r="N142" s="11">
        <f t="shared" si="15"/>
        <v>135373.27</v>
      </c>
      <c r="O142" s="11">
        <f t="shared" si="16"/>
        <v>56973.27</v>
      </c>
      <c r="P142" s="11">
        <f t="shared" si="17"/>
        <v>51.88068412162162</v>
      </c>
    </row>
    <row r="143" spans="1:16" ht="25.5">
      <c r="A143" s="9" t="s">
        <v>290</v>
      </c>
      <c r="B143" s="10" t="s">
        <v>291</v>
      </c>
      <c r="C143" s="11">
        <v>91000</v>
      </c>
      <c r="D143" s="11">
        <v>241237</v>
      </c>
      <c r="E143" s="11">
        <v>241237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f t="shared" si="12"/>
        <v>241237</v>
      </c>
      <c r="L143" s="11">
        <f t="shared" si="13"/>
        <v>241237</v>
      </c>
      <c r="M143" s="11">
        <f t="shared" si="14"/>
        <v>0</v>
      </c>
      <c r="N143" s="11">
        <f t="shared" si="15"/>
        <v>241237</v>
      </c>
      <c r="O143" s="11">
        <f t="shared" si="16"/>
        <v>241237</v>
      </c>
      <c r="P143" s="11">
        <f t="shared" si="17"/>
        <v>0</v>
      </c>
    </row>
    <row r="144" spans="1:16" ht="25.5">
      <c r="A144" s="9" t="s">
        <v>292</v>
      </c>
      <c r="B144" s="10" t="s">
        <v>293</v>
      </c>
      <c r="C144" s="11">
        <v>120000</v>
      </c>
      <c r="D144" s="11">
        <v>3313555</v>
      </c>
      <c r="E144" s="11">
        <v>3313555</v>
      </c>
      <c r="F144" s="11">
        <v>490597.21</v>
      </c>
      <c r="G144" s="11">
        <v>0</v>
      </c>
      <c r="H144" s="11">
        <v>490597.21</v>
      </c>
      <c r="I144" s="11">
        <v>0</v>
      </c>
      <c r="J144" s="11">
        <v>0</v>
      </c>
      <c r="K144" s="11">
        <f t="shared" si="12"/>
        <v>2822957.79</v>
      </c>
      <c r="L144" s="11">
        <f t="shared" si="13"/>
        <v>2822957.79</v>
      </c>
      <c r="M144" s="11">
        <f t="shared" si="14"/>
        <v>14.805766314426652</v>
      </c>
      <c r="N144" s="11">
        <f t="shared" si="15"/>
        <v>2822957.79</v>
      </c>
      <c r="O144" s="11">
        <f t="shared" si="16"/>
        <v>2822957.79</v>
      </c>
      <c r="P144" s="11">
        <f t="shared" si="17"/>
        <v>14.805766314426652</v>
      </c>
    </row>
    <row r="145" spans="1:16" ht="25.5">
      <c r="A145" s="9" t="s">
        <v>294</v>
      </c>
      <c r="B145" s="10" t="s">
        <v>295</v>
      </c>
      <c r="C145" s="11">
        <v>206310</v>
      </c>
      <c r="D145" s="11">
        <v>206310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f t="shared" si="12"/>
        <v>0</v>
      </c>
      <c r="L145" s="11">
        <f t="shared" si="13"/>
        <v>206310</v>
      </c>
      <c r="M145" s="11">
        <f t="shared" si="14"/>
        <v>0</v>
      </c>
      <c r="N145" s="11">
        <f t="shared" si="15"/>
        <v>206310</v>
      </c>
      <c r="O145" s="11">
        <f t="shared" si="16"/>
        <v>0</v>
      </c>
      <c r="P145" s="11">
        <f t="shared" si="17"/>
        <v>0</v>
      </c>
    </row>
    <row r="146" spans="1:16" ht="25.5">
      <c r="A146" s="9" t="s">
        <v>296</v>
      </c>
      <c r="B146" s="10" t="s">
        <v>297</v>
      </c>
      <c r="C146" s="11">
        <v>0</v>
      </c>
      <c r="D146" s="11">
        <v>1634439.84</v>
      </c>
      <c r="E146" s="11">
        <v>1634439.84</v>
      </c>
      <c r="F146" s="11">
        <v>1634439.73</v>
      </c>
      <c r="G146" s="11">
        <v>0</v>
      </c>
      <c r="H146" s="11">
        <v>1634439.73</v>
      </c>
      <c r="I146" s="11">
        <v>0</v>
      </c>
      <c r="J146" s="11">
        <v>0</v>
      </c>
      <c r="K146" s="11">
        <f t="shared" si="12"/>
        <v>0.11000000010244548</v>
      </c>
      <c r="L146" s="11">
        <f t="shared" si="13"/>
        <v>0.11000000010244548</v>
      </c>
      <c r="M146" s="11">
        <f t="shared" si="14"/>
        <v>99.99999326986546</v>
      </c>
      <c r="N146" s="11">
        <f t="shared" si="15"/>
        <v>0.11000000010244548</v>
      </c>
      <c r="O146" s="11">
        <f t="shared" si="16"/>
        <v>0.11000000010244548</v>
      </c>
      <c r="P146" s="11">
        <f t="shared" si="17"/>
        <v>99.99999326986546</v>
      </c>
    </row>
    <row r="147" spans="1:16" ht="38.25">
      <c r="A147" s="9" t="s">
        <v>275</v>
      </c>
      <c r="B147" s="10" t="s">
        <v>276</v>
      </c>
      <c r="C147" s="11">
        <v>1900890</v>
      </c>
      <c r="D147" s="11">
        <v>2732293</v>
      </c>
      <c r="E147" s="11">
        <v>2732293</v>
      </c>
      <c r="F147" s="11">
        <v>467878.24</v>
      </c>
      <c r="G147" s="11">
        <v>0</v>
      </c>
      <c r="H147" s="11">
        <v>467878.24</v>
      </c>
      <c r="I147" s="11">
        <v>0</v>
      </c>
      <c r="J147" s="11">
        <v>0</v>
      </c>
      <c r="K147" s="11">
        <f t="shared" si="12"/>
        <v>2264414.76</v>
      </c>
      <c r="L147" s="11">
        <f t="shared" si="13"/>
        <v>2264414.76</v>
      </c>
      <c r="M147" s="11">
        <f t="shared" si="14"/>
        <v>17.12401415221574</v>
      </c>
      <c r="N147" s="11">
        <f t="shared" si="15"/>
        <v>2264414.76</v>
      </c>
      <c r="O147" s="11">
        <f t="shared" si="16"/>
        <v>2264414.76</v>
      </c>
      <c r="P147" s="11">
        <f t="shared" si="17"/>
        <v>17.12401415221574</v>
      </c>
    </row>
    <row r="148" spans="1:16" ht="76.5">
      <c r="A148" s="9" t="s">
        <v>298</v>
      </c>
      <c r="B148" s="10" t="s">
        <v>299</v>
      </c>
      <c r="C148" s="11">
        <v>0</v>
      </c>
      <c r="D148" s="11">
        <v>10237.07</v>
      </c>
      <c r="E148" s="11">
        <v>10237.07</v>
      </c>
      <c r="F148" s="11">
        <v>10237.07</v>
      </c>
      <c r="G148" s="11">
        <v>0</v>
      </c>
      <c r="H148" s="11">
        <v>10237.07</v>
      </c>
      <c r="I148" s="11">
        <v>0</v>
      </c>
      <c r="J148" s="11">
        <v>0</v>
      </c>
      <c r="K148" s="11">
        <f t="shared" si="12"/>
        <v>0</v>
      </c>
      <c r="L148" s="11">
        <f t="shared" si="13"/>
        <v>0</v>
      </c>
      <c r="M148" s="11">
        <f t="shared" si="14"/>
        <v>100</v>
      </c>
      <c r="N148" s="11">
        <f t="shared" si="15"/>
        <v>0</v>
      </c>
      <c r="O148" s="11">
        <f t="shared" si="16"/>
        <v>0</v>
      </c>
      <c r="P148" s="11">
        <f t="shared" si="17"/>
        <v>100</v>
      </c>
    </row>
    <row r="149" spans="1:16" ht="12.75">
      <c r="A149" s="9" t="s">
        <v>300</v>
      </c>
      <c r="B149" s="10" t="s">
        <v>301</v>
      </c>
      <c r="C149" s="11">
        <v>0</v>
      </c>
      <c r="D149" s="11">
        <v>21715.54</v>
      </c>
      <c r="E149" s="11">
        <v>21715.54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f t="shared" si="12"/>
        <v>21715.54</v>
      </c>
      <c r="L149" s="11">
        <f t="shared" si="13"/>
        <v>21715.54</v>
      </c>
      <c r="M149" s="11">
        <f t="shared" si="14"/>
        <v>0</v>
      </c>
      <c r="N149" s="11">
        <f t="shared" si="15"/>
        <v>21715.54</v>
      </c>
      <c r="O149" s="11">
        <f t="shared" si="16"/>
        <v>21715.54</v>
      </c>
      <c r="P149" s="11">
        <f t="shared" si="17"/>
        <v>0</v>
      </c>
    </row>
    <row r="150" spans="1:16" ht="25.5">
      <c r="A150" s="9" t="s">
        <v>251</v>
      </c>
      <c r="B150" s="10" t="s">
        <v>252</v>
      </c>
      <c r="C150" s="11">
        <v>0</v>
      </c>
      <c r="D150" s="11">
        <v>1476210.7</v>
      </c>
      <c r="E150" s="11">
        <v>1476210.7</v>
      </c>
      <c r="F150" s="11">
        <v>679817.64</v>
      </c>
      <c r="G150" s="11">
        <v>0</v>
      </c>
      <c r="H150" s="11">
        <v>679817.64</v>
      </c>
      <c r="I150" s="11">
        <v>0</v>
      </c>
      <c r="J150" s="11">
        <v>0</v>
      </c>
      <c r="K150" s="11">
        <f t="shared" si="12"/>
        <v>796393.0599999999</v>
      </c>
      <c r="L150" s="11">
        <f t="shared" si="13"/>
        <v>796393.0599999999</v>
      </c>
      <c r="M150" s="11">
        <f t="shared" si="14"/>
        <v>46.05153180369171</v>
      </c>
      <c r="N150" s="11">
        <f t="shared" si="15"/>
        <v>796393.0599999999</v>
      </c>
      <c r="O150" s="11">
        <f t="shared" si="16"/>
        <v>796393.0599999999</v>
      </c>
      <c r="P150" s="11">
        <f t="shared" si="17"/>
        <v>46.05153180369171</v>
      </c>
    </row>
    <row r="151" spans="1:16" ht="25.5">
      <c r="A151" s="9" t="s">
        <v>318</v>
      </c>
      <c r="B151" s="10" t="s">
        <v>319</v>
      </c>
      <c r="C151" s="11">
        <v>0</v>
      </c>
      <c r="D151" s="11">
        <v>0</v>
      </c>
      <c r="E151" s="11">
        <v>0</v>
      </c>
      <c r="F151" s="11">
        <v>1000000</v>
      </c>
      <c r="G151" s="11">
        <v>0</v>
      </c>
      <c r="H151" s="11">
        <v>1000000</v>
      </c>
      <c r="I151" s="11">
        <v>0</v>
      </c>
      <c r="J151" s="11">
        <v>0</v>
      </c>
      <c r="K151" s="11">
        <f t="shared" si="12"/>
        <v>-1000000</v>
      </c>
      <c r="L151" s="11">
        <f t="shared" si="13"/>
        <v>-1000000</v>
      </c>
      <c r="M151" s="11">
        <f t="shared" si="14"/>
        <v>0</v>
      </c>
      <c r="N151" s="11">
        <f t="shared" si="15"/>
        <v>-1000000</v>
      </c>
      <c r="O151" s="11">
        <f t="shared" si="16"/>
        <v>-1000000</v>
      </c>
      <c r="P151" s="11">
        <f t="shared" si="17"/>
        <v>0</v>
      </c>
    </row>
    <row r="152" spans="1:16" ht="12.75">
      <c r="A152" s="9" t="s">
        <v>258</v>
      </c>
      <c r="B152" s="10" t="s">
        <v>84</v>
      </c>
      <c r="C152" s="11">
        <v>0</v>
      </c>
      <c r="D152" s="11">
        <v>376675</v>
      </c>
      <c r="E152" s="11">
        <v>376675</v>
      </c>
      <c r="F152" s="11">
        <v>376675</v>
      </c>
      <c r="G152" s="11">
        <v>0</v>
      </c>
      <c r="H152" s="11">
        <v>376675</v>
      </c>
      <c r="I152" s="11">
        <v>0</v>
      </c>
      <c r="J152" s="11">
        <v>0</v>
      </c>
      <c r="K152" s="11">
        <f t="shared" si="12"/>
        <v>0</v>
      </c>
      <c r="L152" s="11">
        <f t="shared" si="13"/>
        <v>0</v>
      </c>
      <c r="M152" s="11">
        <f t="shared" si="14"/>
        <v>100</v>
      </c>
      <c r="N152" s="11">
        <f t="shared" si="15"/>
        <v>0</v>
      </c>
      <c r="O152" s="11">
        <f t="shared" si="16"/>
        <v>0</v>
      </c>
      <c r="P152" s="11">
        <f t="shared" si="17"/>
        <v>100</v>
      </c>
    </row>
    <row r="153" spans="1:16" ht="25.5">
      <c r="A153" s="6" t="s">
        <v>282</v>
      </c>
      <c r="B153" s="7" t="s">
        <v>283</v>
      </c>
      <c r="C153" s="8">
        <v>19792817</v>
      </c>
      <c r="D153" s="8">
        <v>38472296.41</v>
      </c>
      <c r="E153" s="8">
        <v>28916691.41</v>
      </c>
      <c r="F153" s="8">
        <v>12941066.579999998</v>
      </c>
      <c r="G153" s="8">
        <v>0</v>
      </c>
      <c r="H153" s="8">
        <v>13510931.530000001</v>
      </c>
      <c r="I153" s="8">
        <v>179660</v>
      </c>
      <c r="J153" s="8">
        <v>150000</v>
      </c>
      <c r="K153" s="8">
        <f t="shared" si="12"/>
        <v>15975624.830000002</v>
      </c>
      <c r="L153" s="8">
        <f t="shared" si="13"/>
        <v>25531229.83</v>
      </c>
      <c r="M153" s="8">
        <f t="shared" si="14"/>
        <v>44.752929705936914</v>
      </c>
      <c r="N153" s="8">
        <f t="shared" si="15"/>
        <v>24961364.879999995</v>
      </c>
      <c r="O153" s="8">
        <f t="shared" si="16"/>
        <v>15405759.879999999</v>
      </c>
      <c r="P153" s="8">
        <f t="shared" si="17"/>
        <v>46.72364254413849</v>
      </c>
    </row>
    <row r="154" spans="1:16" ht="51">
      <c r="A154" s="9" t="s">
        <v>129</v>
      </c>
      <c r="B154" s="10" t="s">
        <v>130</v>
      </c>
      <c r="C154" s="11">
        <v>2374539</v>
      </c>
      <c r="D154" s="11">
        <v>2623439</v>
      </c>
      <c r="E154" s="11">
        <v>2469169.5</v>
      </c>
      <c r="F154" s="11">
        <v>1075327.85</v>
      </c>
      <c r="G154" s="11">
        <v>0</v>
      </c>
      <c r="H154" s="11">
        <v>1403866.9</v>
      </c>
      <c r="I154" s="11">
        <v>0</v>
      </c>
      <c r="J154" s="11">
        <v>0</v>
      </c>
      <c r="K154" s="11">
        <f t="shared" si="12"/>
        <v>1393841.65</v>
      </c>
      <c r="L154" s="11">
        <f t="shared" si="13"/>
        <v>1548111.15</v>
      </c>
      <c r="M154" s="11">
        <f t="shared" si="14"/>
        <v>43.550183573869674</v>
      </c>
      <c r="N154" s="11">
        <f t="shared" si="15"/>
        <v>1219572.1</v>
      </c>
      <c r="O154" s="11">
        <f t="shared" si="16"/>
        <v>1065302.6</v>
      </c>
      <c r="P154" s="11">
        <f t="shared" si="17"/>
        <v>56.85583351001217</v>
      </c>
    </row>
    <row r="155" spans="1:16" ht="12.75">
      <c r="A155" s="9" t="s">
        <v>131</v>
      </c>
      <c r="B155" s="10" t="s">
        <v>132</v>
      </c>
      <c r="C155" s="11">
        <v>1070000</v>
      </c>
      <c r="D155" s="11">
        <v>760000</v>
      </c>
      <c r="E155" s="11">
        <v>760000</v>
      </c>
      <c r="F155" s="11">
        <v>738999</v>
      </c>
      <c r="G155" s="11">
        <v>0</v>
      </c>
      <c r="H155" s="11">
        <v>738999</v>
      </c>
      <c r="I155" s="11">
        <v>0</v>
      </c>
      <c r="J155" s="11">
        <v>0</v>
      </c>
      <c r="K155" s="11">
        <f t="shared" si="12"/>
        <v>21001</v>
      </c>
      <c r="L155" s="11">
        <f t="shared" si="13"/>
        <v>21001</v>
      </c>
      <c r="M155" s="11">
        <f t="shared" si="14"/>
        <v>97.23671052631579</v>
      </c>
      <c r="N155" s="11">
        <f t="shared" si="15"/>
        <v>21001</v>
      </c>
      <c r="O155" s="11">
        <f t="shared" si="16"/>
        <v>21001</v>
      </c>
      <c r="P155" s="11">
        <f t="shared" si="17"/>
        <v>97.23671052631579</v>
      </c>
    </row>
    <row r="156" spans="1:16" ht="12.75">
      <c r="A156" s="9" t="s">
        <v>263</v>
      </c>
      <c r="B156" s="10" t="s">
        <v>264</v>
      </c>
      <c r="C156" s="11">
        <v>786455</v>
      </c>
      <c r="D156" s="11">
        <v>920455</v>
      </c>
      <c r="E156" s="11">
        <v>528939.5</v>
      </c>
      <c r="F156" s="11">
        <v>153077.53</v>
      </c>
      <c r="G156" s="11">
        <v>0</v>
      </c>
      <c r="H156" s="11">
        <v>332231.75</v>
      </c>
      <c r="I156" s="11">
        <v>29652</v>
      </c>
      <c r="J156" s="11">
        <v>0</v>
      </c>
      <c r="K156" s="11">
        <f t="shared" si="12"/>
        <v>375861.97</v>
      </c>
      <c r="L156" s="11">
        <f t="shared" si="13"/>
        <v>767377.47</v>
      </c>
      <c r="M156" s="11">
        <f t="shared" si="14"/>
        <v>28.94046105461967</v>
      </c>
      <c r="N156" s="11">
        <f t="shared" si="15"/>
        <v>588223.25</v>
      </c>
      <c r="O156" s="11">
        <f t="shared" si="16"/>
        <v>196707.75</v>
      </c>
      <c r="P156" s="11">
        <f t="shared" si="17"/>
        <v>62.810916938515646</v>
      </c>
    </row>
    <row r="157" spans="1:16" ht="51">
      <c r="A157" s="9" t="s">
        <v>133</v>
      </c>
      <c r="B157" s="10" t="s">
        <v>134</v>
      </c>
      <c r="C157" s="11">
        <v>27840</v>
      </c>
      <c r="D157" s="11">
        <v>27840</v>
      </c>
      <c r="E157" s="11">
        <v>13920</v>
      </c>
      <c r="F157" s="11">
        <v>0</v>
      </c>
      <c r="G157" s="11">
        <v>0</v>
      </c>
      <c r="H157" s="11">
        <v>13297.52</v>
      </c>
      <c r="I157" s="11">
        <v>0</v>
      </c>
      <c r="J157" s="11">
        <v>0</v>
      </c>
      <c r="K157" s="11">
        <f t="shared" si="12"/>
        <v>13920</v>
      </c>
      <c r="L157" s="11">
        <f t="shared" si="13"/>
        <v>27840</v>
      </c>
      <c r="M157" s="11">
        <f t="shared" si="14"/>
        <v>0</v>
      </c>
      <c r="N157" s="11">
        <f t="shared" si="15"/>
        <v>14542.48</v>
      </c>
      <c r="O157" s="11">
        <f t="shared" si="16"/>
        <v>622.4799999999996</v>
      </c>
      <c r="P157" s="11">
        <f t="shared" si="17"/>
        <v>95.52816091954023</v>
      </c>
    </row>
    <row r="158" spans="1:16" ht="12.75">
      <c r="A158" s="9" t="s">
        <v>145</v>
      </c>
      <c r="B158" s="10" t="s">
        <v>146</v>
      </c>
      <c r="C158" s="11">
        <v>0</v>
      </c>
      <c r="D158" s="11">
        <v>200000</v>
      </c>
      <c r="E158" s="11">
        <v>200000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f t="shared" si="12"/>
        <v>200000</v>
      </c>
      <c r="L158" s="11">
        <f t="shared" si="13"/>
        <v>200000</v>
      </c>
      <c r="M158" s="11">
        <f t="shared" si="14"/>
        <v>0</v>
      </c>
      <c r="N158" s="11">
        <f t="shared" si="15"/>
        <v>200000</v>
      </c>
      <c r="O158" s="11">
        <f t="shared" si="16"/>
        <v>200000</v>
      </c>
      <c r="P158" s="11">
        <f t="shared" si="17"/>
        <v>0</v>
      </c>
    </row>
    <row r="159" spans="1:16" ht="12.75">
      <c r="A159" s="9" t="s">
        <v>265</v>
      </c>
      <c r="B159" s="10" t="s">
        <v>266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19478.18</v>
      </c>
      <c r="I159" s="11">
        <v>0</v>
      </c>
      <c r="J159" s="11">
        <v>0</v>
      </c>
      <c r="K159" s="11">
        <f t="shared" si="12"/>
        <v>0</v>
      </c>
      <c r="L159" s="11">
        <f t="shared" si="13"/>
        <v>0</v>
      </c>
      <c r="M159" s="11">
        <f t="shared" si="14"/>
        <v>0</v>
      </c>
      <c r="N159" s="11">
        <f t="shared" si="15"/>
        <v>-19478.18</v>
      </c>
      <c r="O159" s="11">
        <f t="shared" si="16"/>
        <v>-19478.18</v>
      </c>
      <c r="P159" s="11">
        <f t="shared" si="17"/>
        <v>0</v>
      </c>
    </row>
    <row r="160" spans="1:16" ht="25.5">
      <c r="A160" s="9" t="s">
        <v>225</v>
      </c>
      <c r="B160" s="10" t="s">
        <v>226</v>
      </c>
      <c r="C160" s="11">
        <v>348584</v>
      </c>
      <c r="D160" s="11">
        <v>2318999</v>
      </c>
      <c r="E160" s="11">
        <v>2043403</v>
      </c>
      <c r="F160" s="11">
        <v>403920.63</v>
      </c>
      <c r="G160" s="11">
        <v>0</v>
      </c>
      <c r="H160" s="11">
        <v>583324.61</v>
      </c>
      <c r="I160" s="11">
        <v>0</v>
      </c>
      <c r="J160" s="11">
        <v>0</v>
      </c>
      <c r="K160" s="11">
        <f t="shared" si="12"/>
        <v>1639482.37</v>
      </c>
      <c r="L160" s="11">
        <f t="shared" si="13"/>
        <v>1915078.37</v>
      </c>
      <c r="M160" s="11">
        <f t="shared" si="14"/>
        <v>19.76705671862085</v>
      </c>
      <c r="N160" s="11">
        <f t="shared" si="15"/>
        <v>1735674.3900000001</v>
      </c>
      <c r="O160" s="11">
        <f t="shared" si="16"/>
        <v>1460078.3900000001</v>
      </c>
      <c r="P160" s="11">
        <f t="shared" si="17"/>
        <v>28.546723774018147</v>
      </c>
    </row>
    <row r="161" spans="1:16" ht="25.5">
      <c r="A161" s="9" t="s">
        <v>302</v>
      </c>
      <c r="B161" s="10" t="s">
        <v>303</v>
      </c>
      <c r="C161" s="11">
        <v>2475388</v>
      </c>
      <c r="D161" s="11">
        <v>4726418</v>
      </c>
      <c r="E161" s="11">
        <v>3786550</v>
      </c>
      <c r="F161" s="11">
        <v>406644.6</v>
      </c>
      <c r="G161" s="11">
        <v>0</v>
      </c>
      <c r="H161" s="11">
        <v>256644.6</v>
      </c>
      <c r="I161" s="11">
        <v>150000</v>
      </c>
      <c r="J161" s="11">
        <v>150000</v>
      </c>
      <c r="K161" s="11">
        <f t="shared" si="12"/>
        <v>3379905.4</v>
      </c>
      <c r="L161" s="11">
        <f t="shared" si="13"/>
        <v>4319773.4</v>
      </c>
      <c r="M161" s="11">
        <f t="shared" si="14"/>
        <v>10.739184746008899</v>
      </c>
      <c r="N161" s="11">
        <f t="shared" si="15"/>
        <v>4469773.4</v>
      </c>
      <c r="O161" s="11">
        <f t="shared" si="16"/>
        <v>3529905.4</v>
      </c>
      <c r="P161" s="11">
        <f t="shared" si="17"/>
        <v>6.7777950905177535</v>
      </c>
    </row>
    <row r="162" spans="1:16" ht="12.75">
      <c r="A162" s="9" t="s">
        <v>304</v>
      </c>
      <c r="B162" s="10" t="s">
        <v>305</v>
      </c>
      <c r="C162" s="11">
        <v>150000</v>
      </c>
      <c r="D162" s="11">
        <v>3443053</v>
      </c>
      <c r="E162" s="11">
        <v>3414181</v>
      </c>
      <c r="F162" s="11">
        <v>1834062.25</v>
      </c>
      <c r="G162" s="11">
        <v>0</v>
      </c>
      <c r="H162" s="11">
        <v>1834062.25</v>
      </c>
      <c r="I162" s="11">
        <v>0</v>
      </c>
      <c r="J162" s="11">
        <v>0</v>
      </c>
      <c r="K162" s="11">
        <f t="shared" si="12"/>
        <v>1580118.75</v>
      </c>
      <c r="L162" s="11">
        <f t="shared" si="13"/>
        <v>1608990.75</v>
      </c>
      <c r="M162" s="11">
        <f t="shared" si="14"/>
        <v>53.71895192434144</v>
      </c>
      <c r="N162" s="11">
        <f t="shared" si="15"/>
        <v>1608990.75</v>
      </c>
      <c r="O162" s="11">
        <f t="shared" si="16"/>
        <v>1580118.75</v>
      </c>
      <c r="P162" s="11">
        <f t="shared" si="17"/>
        <v>53.71895192434144</v>
      </c>
    </row>
    <row r="163" spans="1:16" ht="25.5">
      <c r="A163" s="9" t="s">
        <v>292</v>
      </c>
      <c r="B163" s="10" t="s">
        <v>293</v>
      </c>
      <c r="C163" s="11">
        <v>2025000</v>
      </c>
      <c r="D163" s="11">
        <v>2549000</v>
      </c>
      <c r="E163" s="11">
        <v>334850</v>
      </c>
      <c r="F163" s="11">
        <v>216187.73</v>
      </c>
      <c r="G163" s="11">
        <v>0</v>
      </c>
      <c r="H163" s="11">
        <v>216187.73</v>
      </c>
      <c r="I163" s="11">
        <v>0</v>
      </c>
      <c r="J163" s="11">
        <v>0</v>
      </c>
      <c r="K163" s="11">
        <f t="shared" si="12"/>
        <v>118662.26999999999</v>
      </c>
      <c r="L163" s="11">
        <f t="shared" si="13"/>
        <v>2332812.27</v>
      </c>
      <c r="M163" s="11">
        <f t="shared" si="14"/>
        <v>64.56255935493505</v>
      </c>
      <c r="N163" s="11">
        <f t="shared" si="15"/>
        <v>2332812.27</v>
      </c>
      <c r="O163" s="11">
        <f t="shared" si="16"/>
        <v>118662.26999999999</v>
      </c>
      <c r="P163" s="11">
        <f t="shared" si="17"/>
        <v>64.56255935493505</v>
      </c>
    </row>
    <row r="164" spans="1:16" ht="25.5">
      <c r="A164" s="9" t="s">
        <v>294</v>
      </c>
      <c r="B164" s="10" t="s">
        <v>295</v>
      </c>
      <c r="C164" s="11">
        <v>250000</v>
      </c>
      <c r="D164" s="11">
        <v>367935</v>
      </c>
      <c r="E164" s="11">
        <v>167935</v>
      </c>
      <c r="F164" s="11">
        <v>69116</v>
      </c>
      <c r="G164" s="11">
        <v>0</v>
      </c>
      <c r="H164" s="11">
        <v>69116</v>
      </c>
      <c r="I164" s="11">
        <v>0</v>
      </c>
      <c r="J164" s="11">
        <v>0</v>
      </c>
      <c r="K164" s="11">
        <f t="shared" si="12"/>
        <v>98819</v>
      </c>
      <c r="L164" s="11">
        <f t="shared" si="13"/>
        <v>298819</v>
      </c>
      <c r="M164" s="11">
        <f t="shared" si="14"/>
        <v>41.156399797540715</v>
      </c>
      <c r="N164" s="11">
        <f t="shared" si="15"/>
        <v>298819</v>
      </c>
      <c r="O164" s="11">
        <f t="shared" si="16"/>
        <v>98819</v>
      </c>
      <c r="P164" s="11">
        <f t="shared" si="17"/>
        <v>41.156399797540715</v>
      </c>
    </row>
    <row r="165" spans="1:16" ht="38.25">
      <c r="A165" s="9" t="s">
        <v>245</v>
      </c>
      <c r="B165" s="10" t="s">
        <v>246</v>
      </c>
      <c r="C165" s="11">
        <v>0</v>
      </c>
      <c r="D165" s="11">
        <v>6268772.15</v>
      </c>
      <c r="E165" s="11">
        <v>6268772.15</v>
      </c>
      <c r="F165" s="11">
        <v>1848593.12</v>
      </c>
      <c r="G165" s="11">
        <v>0</v>
      </c>
      <c r="H165" s="11">
        <v>1848593.12</v>
      </c>
      <c r="I165" s="11">
        <v>0</v>
      </c>
      <c r="J165" s="11">
        <v>0</v>
      </c>
      <c r="K165" s="11">
        <f t="shared" si="12"/>
        <v>4420179.03</v>
      </c>
      <c r="L165" s="11">
        <f t="shared" si="13"/>
        <v>4420179.03</v>
      </c>
      <c r="M165" s="11">
        <f t="shared" si="14"/>
        <v>29.488918655306367</v>
      </c>
      <c r="N165" s="11">
        <f t="shared" si="15"/>
        <v>4420179.03</v>
      </c>
      <c r="O165" s="11">
        <f t="shared" si="16"/>
        <v>4420179.03</v>
      </c>
      <c r="P165" s="11">
        <f t="shared" si="17"/>
        <v>29.488918655306367</v>
      </c>
    </row>
    <row r="166" spans="1:16" ht="25.5">
      <c r="A166" s="9" t="s">
        <v>296</v>
      </c>
      <c r="B166" s="10" t="s">
        <v>297</v>
      </c>
      <c r="C166" s="11">
        <v>1384000</v>
      </c>
      <c r="D166" s="11">
        <v>2812312</v>
      </c>
      <c r="E166" s="11">
        <v>1828934</v>
      </c>
      <c r="F166" s="11">
        <v>1594549.88</v>
      </c>
      <c r="G166" s="11">
        <v>0</v>
      </c>
      <c r="H166" s="11">
        <v>1594541.88</v>
      </c>
      <c r="I166" s="11">
        <v>8</v>
      </c>
      <c r="J166" s="11">
        <v>0</v>
      </c>
      <c r="K166" s="11">
        <f t="shared" si="12"/>
        <v>234384.1200000001</v>
      </c>
      <c r="L166" s="11">
        <f t="shared" si="13"/>
        <v>1217762.12</v>
      </c>
      <c r="M166" s="11">
        <f t="shared" si="14"/>
        <v>87.18465947923762</v>
      </c>
      <c r="N166" s="11">
        <f t="shared" si="15"/>
        <v>1217770.12</v>
      </c>
      <c r="O166" s="11">
        <f t="shared" si="16"/>
        <v>234392.1200000001</v>
      </c>
      <c r="P166" s="11">
        <f t="shared" si="17"/>
        <v>87.18422206596847</v>
      </c>
    </row>
    <row r="167" spans="1:16" ht="38.25">
      <c r="A167" s="9" t="s">
        <v>275</v>
      </c>
      <c r="B167" s="10" t="s">
        <v>276</v>
      </c>
      <c r="C167" s="11">
        <v>6298536</v>
      </c>
      <c r="D167" s="11">
        <v>7426536</v>
      </c>
      <c r="E167" s="11">
        <v>3814062</v>
      </c>
      <c r="F167" s="11">
        <v>3803736.72</v>
      </c>
      <c r="G167" s="11">
        <v>0</v>
      </c>
      <c r="H167" s="11">
        <v>3803736.72</v>
      </c>
      <c r="I167" s="11">
        <v>0</v>
      </c>
      <c r="J167" s="11">
        <v>0</v>
      </c>
      <c r="K167" s="11">
        <f t="shared" si="12"/>
        <v>10325.279999999795</v>
      </c>
      <c r="L167" s="11">
        <f t="shared" si="13"/>
        <v>3622799.28</v>
      </c>
      <c r="M167" s="11">
        <f t="shared" si="14"/>
        <v>99.72928389732522</v>
      </c>
      <c r="N167" s="11">
        <f t="shared" si="15"/>
        <v>3622799.28</v>
      </c>
      <c r="O167" s="11">
        <f t="shared" si="16"/>
        <v>10325.279999999795</v>
      </c>
      <c r="P167" s="11">
        <f t="shared" si="17"/>
        <v>99.72928389732522</v>
      </c>
    </row>
    <row r="168" spans="1:16" ht="38.25">
      <c r="A168" s="9" t="s">
        <v>277</v>
      </c>
      <c r="B168" s="10" t="s">
        <v>278</v>
      </c>
      <c r="C168" s="11">
        <v>505350</v>
      </c>
      <c r="D168" s="11">
        <v>852412</v>
      </c>
      <c r="E168" s="11">
        <v>482712</v>
      </c>
      <c r="F168" s="11">
        <v>345123.49</v>
      </c>
      <c r="G168" s="11">
        <v>0</v>
      </c>
      <c r="H168" s="11">
        <v>345123.49</v>
      </c>
      <c r="I168" s="11">
        <v>0</v>
      </c>
      <c r="J168" s="11">
        <v>0</v>
      </c>
      <c r="K168" s="11">
        <f t="shared" si="12"/>
        <v>137588.51</v>
      </c>
      <c r="L168" s="11">
        <f t="shared" si="13"/>
        <v>507288.51</v>
      </c>
      <c r="M168" s="11">
        <f t="shared" si="14"/>
        <v>71.49677033096339</v>
      </c>
      <c r="N168" s="11">
        <f t="shared" si="15"/>
        <v>507288.51</v>
      </c>
      <c r="O168" s="11">
        <f t="shared" si="16"/>
        <v>137588.51</v>
      </c>
      <c r="P168" s="11">
        <f t="shared" si="17"/>
        <v>71.49677033096339</v>
      </c>
    </row>
    <row r="169" spans="1:16" ht="25.5">
      <c r="A169" s="9" t="s">
        <v>306</v>
      </c>
      <c r="B169" s="10" t="s">
        <v>307</v>
      </c>
      <c r="C169" s="11">
        <v>300000</v>
      </c>
      <c r="D169" s="11">
        <v>50000</v>
      </c>
      <c r="E169" s="11">
        <v>50000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f t="shared" si="12"/>
        <v>50000</v>
      </c>
      <c r="L169" s="11">
        <f t="shared" si="13"/>
        <v>50000</v>
      </c>
      <c r="M169" s="11">
        <f t="shared" si="14"/>
        <v>0</v>
      </c>
      <c r="N169" s="11">
        <f t="shared" si="15"/>
        <v>50000</v>
      </c>
      <c r="O169" s="11">
        <f t="shared" si="16"/>
        <v>50000</v>
      </c>
      <c r="P169" s="11">
        <f t="shared" si="17"/>
        <v>0</v>
      </c>
    </row>
    <row r="170" spans="1:16" ht="76.5">
      <c r="A170" s="9" t="s">
        <v>298</v>
      </c>
      <c r="B170" s="10" t="s">
        <v>299</v>
      </c>
      <c r="C170" s="11">
        <v>1257125</v>
      </c>
      <c r="D170" s="11">
        <v>1330625</v>
      </c>
      <c r="E170" s="11">
        <v>1228763</v>
      </c>
      <c r="F170" s="11">
        <v>135135</v>
      </c>
      <c r="G170" s="11">
        <v>0</v>
      </c>
      <c r="H170" s="11">
        <v>135135</v>
      </c>
      <c r="I170" s="11">
        <v>0</v>
      </c>
      <c r="J170" s="11">
        <v>0</v>
      </c>
      <c r="K170" s="11">
        <f t="shared" si="12"/>
        <v>1093628</v>
      </c>
      <c r="L170" s="11">
        <f t="shared" si="13"/>
        <v>1195490</v>
      </c>
      <c r="M170" s="11">
        <f t="shared" si="14"/>
        <v>10.997645599680329</v>
      </c>
      <c r="N170" s="11">
        <f t="shared" si="15"/>
        <v>1195490</v>
      </c>
      <c r="O170" s="11">
        <f t="shared" si="16"/>
        <v>1093628</v>
      </c>
      <c r="P170" s="11">
        <f t="shared" si="17"/>
        <v>10.997645599680329</v>
      </c>
    </row>
    <row r="171" spans="1:16" ht="25.5">
      <c r="A171" s="9" t="s">
        <v>308</v>
      </c>
      <c r="B171" s="10" t="s">
        <v>309</v>
      </c>
      <c r="C171" s="11">
        <v>540000</v>
      </c>
      <c r="D171" s="11">
        <v>784600</v>
      </c>
      <c r="E171" s="11">
        <v>514600</v>
      </c>
      <c r="F171" s="11">
        <v>127144.78</v>
      </c>
      <c r="G171" s="11">
        <v>0</v>
      </c>
      <c r="H171" s="11">
        <v>127144.78</v>
      </c>
      <c r="I171" s="11">
        <v>0</v>
      </c>
      <c r="J171" s="11">
        <v>0</v>
      </c>
      <c r="K171" s="11">
        <f t="shared" si="12"/>
        <v>387455.22</v>
      </c>
      <c r="L171" s="11">
        <f t="shared" si="13"/>
        <v>657455.22</v>
      </c>
      <c r="M171" s="11">
        <f t="shared" si="14"/>
        <v>24.707497085114653</v>
      </c>
      <c r="N171" s="11">
        <f t="shared" si="15"/>
        <v>657455.22</v>
      </c>
      <c r="O171" s="11">
        <f t="shared" si="16"/>
        <v>387455.22</v>
      </c>
      <c r="P171" s="11">
        <f t="shared" si="17"/>
        <v>24.707497085114653</v>
      </c>
    </row>
    <row r="172" spans="1:16" ht="12.75">
      <c r="A172" s="9" t="s">
        <v>300</v>
      </c>
      <c r="B172" s="10" t="s">
        <v>301</v>
      </c>
      <c r="C172" s="11">
        <v>0</v>
      </c>
      <c r="D172" s="11">
        <v>6300</v>
      </c>
      <c r="E172" s="11">
        <v>6300</v>
      </c>
      <c r="F172" s="11">
        <v>6234</v>
      </c>
      <c r="G172" s="11">
        <v>0</v>
      </c>
      <c r="H172" s="11">
        <v>6234</v>
      </c>
      <c r="I172" s="11">
        <v>0</v>
      </c>
      <c r="J172" s="11">
        <v>0</v>
      </c>
      <c r="K172" s="11">
        <f t="shared" si="12"/>
        <v>66</v>
      </c>
      <c r="L172" s="11">
        <f t="shared" si="13"/>
        <v>66</v>
      </c>
      <c r="M172" s="11">
        <f t="shared" si="14"/>
        <v>98.95238095238095</v>
      </c>
      <c r="N172" s="11">
        <f t="shared" si="15"/>
        <v>66</v>
      </c>
      <c r="O172" s="11">
        <f t="shared" si="16"/>
        <v>66</v>
      </c>
      <c r="P172" s="11">
        <f t="shared" si="17"/>
        <v>98.95238095238095</v>
      </c>
    </row>
    <row r="173" spans="1:16" ht="25.5">
      <c r="A173" s="9" t="s">
        <v>251</v>
      </c>
      <c r="B173" s="10" t="s">
        <v>252</v>
      </c>
      <c r="C173" s="11">
        <v>0</v>
      </c>
      <c r="D173" s="11">
        <v>831600.26</v>
      </c>
      <c r="E173" s="11">
        <v>831600.26</v>
      </c>
      <c r="F173" s="11">
        <v>11214</v>
      </c>
      <c r="G173" s="11">
        <v>0</v>
      </c>
      <c r="H173" s="11">
        <v>11214</v>
      </c>
      <c r="I173" s="11">
        <v>0</v>
      </c>
      <c r="J173" s="11">
        <v>0</v>
      </c>
      <c r="K173" s="11">
        <f t="shared" si="12"/>
        <v>820386.26</v>
      </c>
      <c r="L173" s="11">
        <f t="shared" si="13"/>
        <v>820386.26</v>
      </c>
      <c r="M173" s="11">
        <f t="shared" si="14"/>
        <v>1.3484844268807707</v>
      </c>
      <c r="N173" s="11">
        <f t="shared" si="15"/>
        <v>820386.26</v>
      </c>
      <c r="O173" s="11">
        <f t="shared" si="16"/>
        <v>820386.26</v>
      </c>
      <c r="P173" s="11">
        <f t="shared" si="17"/>
        <v>1.3484844268807707</v>
      </c>
    </row>
    <row r="174" spans="1:16" ht="12.75">
      <c r="A174" s="9" t="s">
        <v>258</v>
      </c>
      <c r="B174" s="10" t="s">
        <v>84</v>
      </c>
      <c r="C174" s="11">
        <v>0</v>
      </c>
      <c r="D174" s="11">
        <v>162000</v>
      </c>
      <c r="E174" s="11">
        <v>162000</v>
      </c>
      <c r="F174" s="11">
        <v>162000</v>
      </c>
      <c r="G174" s="11">
        <v>0</v>
      </c>
      <c r="H174" s="11">
        <v>162000</v>
      </c>
      <c r="I174" s="11">
        <v>0</v>
      </c>
      <c r="J174" s="11">
        <v>0</v>
      </c>
      <c r="K174" s="11">
        <f t="shared" si="12"/>
        <v>0</v>
      </c>
      <c r="L174" s="11">
        <f t="shared" si="13"/>
        <v>0</v>
      </c>
      <c r="M174" s="11">
        <f t="shared" si="14"/>
        <v>100</v>
      </c>
      <c r="N174" s="11">
        <f t="shared" si="15"/>
        <v>0</v>
      </c>
      <c r="O174" s="11">
        <f t="shared" si="16"/>
        <v>0</v>
      </c>
      <c r="P174" s="11">
        <f t="shared" si="17"/>
        <v>100</v>
      </c>
    </row>
    <row r="175" spans="1:16" ht="38.25">
      <c r="A175" s="9" t="s">
        <v>259</v>
      </c>
      <c r="B175" s="10" t="s">
        <v>260</v>
      </c>
      <c r="C175" s="11">
        <v>0</v>
      </c>
      <c r="D175" s="11">
        <v>10000</v>
      </c>
      <c r="E175" s="11">
        <v>10000</v>
      </c>
      <c r="F175" s="11">
        <v>10000</v>
      </c>
      <c r="G175" s="11">
        <v>0</v>
      </c>
      <c r="H175" s="11">
        <v>10000</v>
      </c>
      <c r="I175" s="11">
        <v>0</v>
      </c>
      <c r="J175" s="11">
        <v>0</v>
      </c>
      <c r="K175" s="11">
        <f t="shared" si="12"/>
        <v>0</v>
      </c>
      <c r="L175" s="11">
        <f t="shared" si="13"/>
        <v>0</v>
      </c>
      <c r="M175" s="11">
        <f t="shared" si="14"/>
        <v>100</v>
      </c>
      <c r="N175" s="11">
        <f t="shared" si="15"/>
        <v>0</v>
      </c>
      <c r="O175" s="11">
        <f t="shared" si="16"/>
        <v>0</v>
      </c>
      <c r="P175" s="11">
        <f t="shared" si="17"/>
        <v>100</v>
      </c>
    </row>
    <row r="176" spans="1:16" ht="12.75">
      <c r="A176" s="6" t="s">
        <v>286</v>
      </c>
      <c r="B176" s="7" t="s">
        <v>287</v>
      </c>
      <c r="C176" s="8">
        <v>25343399</v>
      </c>
      <c r="D176" s="8">
        <v>76164518.11000001</v>
      </c>
      <c r="E176" s="8">
        <v>63592158.11</v>
      </c>
      <c r="F176" s="8">
        <v>29559925.570000008</v>
      </c>
      <c r="G176" s="8">
        <v>0</v>
      </c>
      <c r="H176" s="8">
        <v>32836840.529999997</v>
      </c>
      <c r="I176" s="8">
        <v>532217.07</v>
      </c>
      <c r="J176" s="8">
        <v>252121.5</v>
      </c>
      <c r="K176" s="8">
        <f t="shared" si="12"/>
        <v>34032232.53999999</v>
      </c>
      <c r="L176" s="8">
        <f t="shared" si="13"/>
        <v>46604592.54000001</v>
      </c>
      <c r="M176" s="8">
        <f t="shared" si="14"/>
        <v>46.48360182849597</v>
      </c>
      <c r="N176" s="8">
        <f t="shared" si="15"/>
        <v>43327677.58000001</v>
      </c>
      <c r="O176" s="8">
        <f t="shared" si="16"/>
        <v>30755317.580000002</v>
      </c>
      <c r="P176" s="8">
        <f t="shared" si="17"/>
        <v>51.636619208927804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2018-06-18T12:18:14Z</dcterms:modified>
  <cp:category/>
  <cp:version/>
  <cp:contentType/>
  <cp:contentStatus/>
</cp:coreProperties>
</file>