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коштів'!$A$1:$G$122</definedName>
  </definedNames>
  <calcPr fullCalcOnLoad="1"/>
</workbook>
</file>

<file path=xl/sharedStrings.xml><?xml version="1.0" encoding="utf-8"?>
<sst xmlns="http://schemas.openxmlformats.org/spreadsheetml/2006/main" count="532" uniqueCount="326">
  <si>
    <t>Аналіз виконання плану по доходах</t>
  </si>
  <si>
    <t>Вінницький р-н (зведений бюджет)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</si>
  <si>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</si>
  <si>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</si>
  <si>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</si>
  <si>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</si>
  <si>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</si>
  <si>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</si>
  <si>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</si>
  <si>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</si>
  <si>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</si>
  <si>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</si>
  <si>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</si>
  <si>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</si>
  <si>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</si>
  <si>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</si>
  <si>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</si>
  <si>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</si>
  <si>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</si>
  <si>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</si>
  <si>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</si>
  <si>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</si>
  <si>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</si>
  <si>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</si>
  <si>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</si>
  <si>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</si>
  <si>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</si>
  <si>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</si>
  <si>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</si>
  <si>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</si>
  <si>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</si>
  <si>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</si>
  <si>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</si>
  <si>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</si>
  <si>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</si>
  <si>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</si>
  <si>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</si>
  <si>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</si>
  <si>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</si>
  <si>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</si>
  <si>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</si>
  <si>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</si>
  <si>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</si>
  <si>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</si>
  <si>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</si>
  <si>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</si>
  <si>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</si>
  <si>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</si>
  <si>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</si>
  <si>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</si>
  <si>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</si>
  <si>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</si>
  <si>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</si>
  <si>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</si>
  <si>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</si>
  <si>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</si>
  <si>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</si>
  <si>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</si>
  <si>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</si>
  <si>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</si>
  <si>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</si>
  <si>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</si>
  <si>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</si>
  <si>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</si>
  <si>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</si>
  <si>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</si>
  <si>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</si>
  <si>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</si>
  <si>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</si>
  <si>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</si>
  <si>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</si>
  <si>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</si>
  <si>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</si>
  <si>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</si>
  <si>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</si>
  <si>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</si>
  <si>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</si>
  <si>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</si>
  <si>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</si>
  <si>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</si>
  <si>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</si>
  <si>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</si>
  <si>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</si>
  <si>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</si>
  <si>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</si>
  <si>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</si>
  <si>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</si>
  <si>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</si>
  <si>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</si>
  <si>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</si>
  <si>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</si>
  <si>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</si>
  <si>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</si>
  <si>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</si>
  <si>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</si>
  <si>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</si>
  <si>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</si>
  <si>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</si>
  <si>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</si>
  <si>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</si>
  <si>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</si>
  <si>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Загальний фонд</t>
  </si>
  <si>
    <t>Спеціальний фонд</t>
  </si>
  <si>
    <t>Зведений бюджет Вінницького р-ну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</si>
  <si>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</si>
  <si>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</si>
  <si>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</si>
  <si>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</si>
  <si>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</si>
  <si>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</si>
  <si>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</si>
  <si>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</si>
  <si>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</si>
  <si>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</si>
  <si>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</si>
  <si>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</si>
  <si>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</si>
  <si>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</si>
  <si>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</si>
  <si>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</si>
  <si>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</si>
  <si>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</si>
  <si>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</si>
  <si>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</si>
  <si>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</si>
  <si>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</si>
  <si>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</si>
  <si>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</si>
  <si>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</si>
  <si>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</si>
  <si>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</si>
  <si>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</si>
  <si>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</si>
  <si>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</si>
  <si>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</si>
  <si>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</si>
  <si>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</si>
  <si>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</si>
  <si>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</si>
  <si>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</si>
  <si>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</si>
  <si>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</si>
  <si>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</si>
  <si>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</si>
  <si>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</si>
  <si>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</si>
  <si>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</si>
  <si>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</si>
  <si>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</si>
  <si>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</si>
  <si>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</si>
  <si>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</si>
  <si>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</si>
  <si>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</si>
  <si>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</si>
  <si>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</si>
  <si>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</si>
  <si>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</si>
  <si>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</si>
  <si>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</si>
  <si>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</si>
  <si>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</si>
  <si>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</si>
  <si>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</si>
  <si>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</si>
  <si>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</si>
  <si>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</si>
  <si>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</si>
  <si>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</si>
  <si>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</si>
  <si>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</si>
  <si>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</si>
  <si>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</si>
  <si>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</si>
  <si>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</si>
  <si>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</si>
  <si>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</si>
  <si>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</si>
  <si>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</si>
  <si>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</si>
  <si>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</si>
  <si>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</si>
  <si>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</si>
  <si>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</si>
  <si>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</si>
  <si>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</si>
  <si>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</si>
  <si>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</si>
  <si>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</si>
  <si>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</si>
  <si>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</si>
  <si>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</si>
  <si>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</si>
  <si>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</si>
  <si>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</si>
  <si>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</si>
  <si>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</si>
  <si>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</si>
  <si>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</si>
  <si>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</si>
  <si>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</si>
  <si>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</si>
  <si>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</si>
  <si>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</si>
  <si>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</si>
  <si>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</si>
  <si>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</si>
  <si>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</si>
  <si>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</si>
  <si>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</si>
  <si>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</si>
  <si>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</si>
  <si>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</si>
  <si>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</si>
  <si>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</si>
  <si>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</si>
  <si>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</si>
  <si>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</si>
  <si>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</si>
  <si>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</si>
  <si>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</si>
  <si>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</si>
  <si>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</si>
  <si>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</si>
  <si>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</si>
  <si>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</si>
  <si>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</si>
  <si>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</si>
  <si>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</si>
  <si>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</si>
  <si>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</si>
  <si>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</si>
  <si>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</si>
  <si>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</si>
  <si>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</si>
  <si>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</si>
  <si>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</si>
  <si>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</si>
  <si>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</si>
  <si>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</si>
  <si>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</si>
  <si>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</si>
  <si>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</si>
  <si>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</si>
  <si>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8313</t>
  </si>
  <si>
    <t>Ліквідація іншого забруднення навколишнього природного середовища</t>
  </si>
  <si>
    <t>8410</t>
  </si>
  <si>
    <t>Фінансова підтримка засобів масової інформації</t>
  </si>
  <si>
    <t>8700</t>
  </si>
  <si>
    <t>Резервний фонд</t>
  </si>
  <si>
    <t>9310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</si>
  <si>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</si>
  <si>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</si>
  <si>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</si>
  <si>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02303400000</t>
  </si>
  <si>
    <t>Зведений бюджет селищ Вінницького р-ну</t>
  </si>
  <si>
    <t>1010</t>
  </si>
  <si>
    <t>Надання дошкільної освіти</t>
  </si>
  <si>
    <t>3210</t>
  </si>
  <si>
    <t>Організація та проведення громадських робіт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</si>
  <si>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</si>
  <si>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</si>
  <si>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</si>
  <si>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</si>
  <si>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</si>
  <si>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</si>
  <si>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</si>
  <si>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</si>
  <si>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</si>
  <si>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</si>
  <si>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</si>
  <si>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</si>
  <si>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8130</t>
  </si>
  <si>
    <t>Забезпечення діяльності місцевої пожежної охорони</t>
  </si>
  <si>
    <t>9710</t>
  </si>
  <si>
    <t>02303500000</t>
  </si>
  <si>
    <t>Зведений бюджет сіл Вінницького р-ну</t>
  </si>
  <si>
    <t>6013</t>
  </si>
  <si>
    <t>Забезпечення діяльності водопровідно-каналізаційного господарства</t>
  </si>
  <si>
    <t xml:space="preserve"> </t>
  </si>
  <si>
    <t xml:space="preserve">Усього </t>
  </si>
  <si>
    <t>9750</t>
  </si>
  <si>
    <t>Субвенція з місцевого бюджету на співфінансування інвестиційних проектів</t>
  </si>
  <si>
    <t>6011</t>
  </si>
  <si>
    <t>Експлуатація та технічне обслуговування житлового фонду</t>
  </si>
  <si>
    <t>7330</t>
  </si>
  <si>
    <t>Будівництво інших об`єктів соціальної та виробничої інфраструктури комунальної власності</t>
  </si>
  <si>
    <t>7350</t>
  </si>
  <si>
    <t>Розроблення схем планування та забудови територій (містобудівної документації)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</si>
  <si>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</si>
  <si>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</si>
  <si>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</si>
  <si>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</si>
  <si>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8312</t>
  </si>
  <si>
    <t>Утилізація відходів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</si>
  <si>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</si>
  <si>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</si>
  <si>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</si>
  <si>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</si>
  <si>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7650</t>
  </si>
  <si>
    <t>Проведення експертної грошової оцінки земельної ділянки чи права на неї</t>
  </si>
  <si>
    <t>8311</t>
  </si>
  <si>
    <t>Охорона та раціональне використання природних ресурсів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</si>
  <si>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</si>
  <si>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</si>
  <si>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6090</t>
  </si>
  <si>
    <t>Інша діяльність у сфері житлово-комунального господарства</t>
  </si>
  <si>
    <t>9740</t>
  </si>
  <si>
    <t>Субвенція з місцевого бюджету на здійснення природоохоронних заходів</t>
  </si>
  <si>
    <t>Станом на 17.09.2018</t>
  </si>
  <si>
    <t>На 31.01.2018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</si>
  <si>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</si>
  <si>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</si>
  <si>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</si>
  <si>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</si>
  <si>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Аналіз фінансування установ на 14.09.2018</t>
  </si>
  <si>
    <t>3060</t>
  </si>
  <si>
    <t>Оздоровлення громадян, які постраждали внаслідок Чорнобильської катастрофи</t>
  </si>
  <si>
    <t>9510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</si>
  <si>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</si>
  <si>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настала</t>
  </si>
  <si>
    <t>8330</t>
  </si>
  <si>
    <t>Інша діяльність у сфері екології та охорони природних ресурсів</t>
  </si>
  <si>
    <t>9540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</si>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</sst>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BreakPreview" zoomScaleSheetLayoutView="100" workbookViewId="0" topLeftCell="A1">
      <selection activeCell="F28" sqref="F28"/>
    </sheetView>
  </sheetViews>
  <sheetFormatPr defaultColWidth="9.00390625" defaultRowHeight="12.75"/>
  <cols>
    <col min="2" max="2" width="46.125" style="0" customWidth="1"/>
    <col min="5" max="5" width="9.625" style="0" bestFit="1" customWidth="1"/>
  </cols>
  <sheetData>
    <row r="1" ht="12.75">
      <c r="A1" t="s">
        <v>309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310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2.75">
      <c r="A8" s="12">
        <v>10000000</v>
      </c>
      <c r="B8" s="12" t="s">
        <v>7</v>
      </c>
      <c r="C8" s="12">
        <v>8229014</v>
      </c>
      <c r="D8" s="12">
        <v>11213338.22</v>
      </c>
      <c r="E8" s="13">
        <f aca="true" t="shared" si="0" ref="E8:E71">IF(C8=0,0,D8/C8*100)</f>
        <v>136.2658785122981</v>
      </c>
    </row>
    <row r="9" spans="1:5" ht="12.75">
      <c r="A9" s="12">
        <v>11000000</v>
      </c>
      <c r="B9" s="12" t="s">
        <v>8</v>
      </c>
      <c r="C9" s="12">
        <v>4269000</v>
      </c>
      <c r="D9" s="12">
        <v>6329934.6</v>
      </c>
      <c r="E9" s="13">
        <f t="shared" si="0"/>
        <v>148.27675333801827</v>
      </c>
    </row>
    <row r="10" spans="1:5" ht="12.75">
      <c r="A10" s="12">
        <v>11010000</v>
      </c>
      <c r="B10" s="12" t="s">
        <v>9</v>
      </c>
      <c r="C10" s="12">
        <v>4269000</v>
      </c>
      <c r="D10" s="12">
        <v>6329934.6</v>
      </c>
      <c r="E10" s="13">
        <f t="shared" si="0"/>
        <v>148.27675333801827</v>
      </c>
    </row>
    <row r="11" spans="1:5" ht="12.75">
      <c r="A11" s="12">
        <v>11010100</v>
      </c>
      <c r="B11" s="12" t="s">
        <v>10</v>
      </c>
      <c r="C11" s="12">
        <v>2649000</v>
      </c>
      <c r="D11" s="12">
        <v>4028362.65</v>
      </c>
      <c r="E11" s="13">
        <f t="shared" si="0"/>
        <v>152.07107021517555</v>
      </c>
    </row>
    <row r="12" spans="1:5" ht="12.75">
      <c r="A12" s="12">
        <v>11010200</v>
      </c>
      <c r="B12" s="12" t="s">
        <v>11</v>
      </c>
      <c r="C12" s="12">
        <v>1440000</v>
      </c>
      <c r="D12" s="12">
        <v>1257097.46</v>
      </c>
      <c r="E12" s="13">
        <f t="shared" si="0"/>
        <v>87.29843472222221</v>
      </c>
    </row>
    <row r="13" spans="1:5" ht="12.75">
      <c r="A13" s="12">
        <v>11010400</v>
      </c>
      <c r="B13" s="12" t="s">
        <v>12</v>
      </c>
      <c r="C13" s="12">
        <v>100000</v>
      </c>
      <c r="D13" s="12">
        <v>965571.36</v>
      </c>
      <c r="E13" s="13">
        <f t="shared" si="0"/>
        <v>965.57136</v>
      </c>
    </row>
    <row r="14" spans="1:5" ht="12.75">
      <c r="A14" s="12">
        <v>11010500</v>
      </c>
      <c r="B14" s="12" t="s">
        <v>13</v>
      </c>
      <c r="C14" s="12">
        <v>80000</v>
      </c>
      <c r="D14" s="12">
        <v>78903.13</v>
      </c>
      <c r="E14" s="13">
        <f t="shared" si="0"/>
        <v>98.62891250000001</v>
      </c>
    </row>
    <row r="15" spans="1:5" ht="12.75">
      <c r="A15" s="12">
        <v>13000000</v>
      </c>
      <c r="B15" s="12" t="s">
        <v>14</v>
      </c>
      <c r="C15" s="12">
        <v>7415</v>
      </c>
      <c r="D15" s="12">
        <v>0.84</v>
      </c>
      <c r="E15" s="13">
        <f t="shared" si="0"/>
        <v>0.011328388401888064</v>
      </c>
    </row>
    <row r="16" spans="1:5" ht="12.75">
      <c r="A16" s="12">
        <v>13010000</v>
      </c>
      <c r="B16" s="12" t="s">
        <v>15</v>
      </c>
      <c r="C16" s="12">
        <v>3835</v>
      </c>
      <c r="D16" s="12">
        <v>0</v>
      </c>
      <c r="E16" s="13">
        <f t="shared" si="0"/>
        <v>0</v>
      </c>
    </row>
    <row r="17" spans="1:5" ht="12.75">
      <c r="A17" s="12">
        <v>13010200</v>
      </c>
      <c r="B17" s="12" t="s">
        <v>16</v>
      </c>
      <c r="C17" s="12">
        <v>3835</v>
      </c>
      <c r="D17" s="12">
        <v>0</v>
      </c>
      <c r="E17" s="13">
        <f t="shared" si="0"/>
        <v>0</v>
      </c>
    </row>
    <row r="18" spans="1:5" ht="12.75">
      <c r="A18" s="12">
        <v>13030000</v>
      </c>
      <c r="B18" s="12" t="s">
        <v>17</v>
      </c>
      <c r="C18" s="12">
        <v>3580</v>
      </c>
      <c r="D18" s="12">
        <v>0.84</v>
      </c>
      <c r="E18" s="13">
        <f t="shared" si="0"/>
        <v>0.02346368715083799</v>
      </c>
    </row>
    <row r="19" spans="1:5" ht="12.75">
      <c r="A19" s="12">
        <v>13030200</v>
      </c>
      <c r="B19" s="12" t="s">
        <v>18</v>
      </c>
      <c r="C19" s="12">
        <v>3580</v>
      </c>
      <c r="D19" s="12">
        <v>0.84</v>
      </c>
      <c r="E19" s="13">
        <f t="shared" si="0"/>
        <v>0.02346368715083799</v>
      </c>
    </row>
    <row r="20" spans="1:5" ht="12.75">
      <c r="A20" s="12">
        <v>14000000</v>
      </c>
      <c r="B20" s="12" t="s">
        <v>19</v>
      </c>
      <c r="C20" s="12">
        <v>1010016</v>
      </c>
      <c r="D20" s="12">
        <v>105197.02</v>
      </c>
      <c r="E20" s="13">
        <f t="shared" si="0"/>
        <v>10.41538153851028</v>
      </c>
    </row>
    <row r="21" spans="1:5" ht="12.75">
      <c r="A21" s="12">
        <v>14020000</v>
      </c>
      <c r="B21" s="12" t="s">
        <v>20</v>
      </c>
      <c r="C21" s="12">
        <v>167870</v>
      </c>
      <c r="D21" s="12">
        <v>0</v>
      </c>
      <c r="E21" s="13">
        <f t="shared" si="0"/>
        <v>0</v>
      </c>
    </row>
    <row r="22" spans="1:5" ht="12.75">
      <c r="A22" s="12">
        <v>14021900</v>
      </c>
      <c r="B22" s="12" t="s">
        <v>21</v>
      </c>
      <c r="C22" s="12">
        <v>167870</v>
      </c>
      <c r="D22" s="12">
        <v>0</v>
      </c>
      <c r="E22" s="13">
        <f t="shared" si="0"/>
        <v>0</v>
      </c>
    </row>
    <row r="23" spans="1:5" ht="12.75">
      <c r="A23" s="12">
        <v>14030000</v>
      </c>
      <c r="B23" s="12" t="s">
        <v>22</v>
      </c>
      <c r="C23" s="12">
        <v>732412</v>
      </c>
      <c r="D23" s="12">
        <v>0</v>
      </c>
      <c r="E23" s="13">
        <f t="shared" si="0"/>
        <v>0</v>
      </c>
    </row>
    <row r="24" spans="1:5" ht="12.75">
      <c r="A24" s="12">
        <v>14031900</v>
      </c>
      <c r="B24" s="12" t="s">
        <v>21</v>
      </c>
      <c r="C24" s="12">
        <v>732412</v>
      </c>
      <c r="D24" s="12">
        <v>0</v>
      </c>
      <c r="E24" s="13">
        <f t="shared" si="0"/>
        <v>0</v>
      </c>
    </row>
    <row r="25" spans="1:5" ht="12.75">
      <c r="A25" s="12">
        <v>14040000</v>
      </c>
      <c r="B25" s="12" t="s">
        <v>23</v>
      </c>
      <c r="C25" s="12">
        <v>109734</v>
      </c>
      <c r="D25" s="12">
        <v>105197.02</v>
      </c>
      <c r="E25" s="13">
        <f t="shared" si="0"/>
        <v>95.86547469334937</v>
      </c>
    </row>
    <row r="26" spans="1:5" ht="12.75">
      <c r="A26" s="12">
        <v>18000000</v>
      </c>
      <c r="B26" s="12" t="s">
        <v>24</v>
      </c>
      <c r="C26" s="12">
        <v>2942583</v>
      </c>
      <c r="D26" s="12">
        <v>4778205.76</v>
      </c>
      <c r="E26" s="13">
        <f t="shared" si="0"/>
        <v>162.3813418347078</v>
      </c>
    </row>
    <row r="27" spans="1:5" ht="12.75">
      <c r="A27" s="12">
        <v>18010000</v>
      </c>
      <c r="B27" s="12" t="s">
        <v>25</v>
      </c>
      <c r="C27" s="12">
        <v>808175</v>
      </c>
      <c r="D27" s="12">
        <v>1117958.87</v>
      </c>
      <c r="E27" s="13">
        <f t="shared" si="0"/>
        <v>138.33128592198474</v>
      </c>
    </row>
    <row r="28" spans="1:5" ht="12.75">
      <c r="A28" s="12">
        <v>18010100</v>
      </c>
      <c r="B28" s="12" t="s">
        <v>26</v>
      </c>
      <c r="C28" s="12">
        <v>1000</v>
      </c>
      <c r="D28" s="12">
        <v>6837.21</v>
      </c>
      <c r="E28" s="13">
        <f t="shared" si="0"/>
        <v>683.721</v>
      </c>
    </row>
    <row r="29" spans="1:5" ht="12.75">
      <c r="A29" s="12">
        <v>18010200</v>
      </c>
      <c r="B29" s="12" t="s">
        <v>27</v>
      </c>
      <c r="C29" s="12">
        <v>6775</v>
      </c>
      <c r="D29" s="12">
        <v>29998.99</v>
      </c>
      <c r="E29" s="13">
        <f t="shared" si="0"/>
        <v>442.789520295203</v>
      </c>
    </row>
    <row r="30" spans="1:5" ht="12.75">
      <c r="A30" s="12">
        <v>18010300</v>
      </c>
      <c r="B30" s="12" t="s">
        <v>28</v>
      </c>
      <c r="C30" s="12">
        <v>1000</v>
      </c>
      <c r="D30" s="12">
        <v>8243.42</v>
      </c>
      <c r="E30" s="13">
        <f t="shared" si="0"/>
        <v>824.3420000000001</v>
      </c>
    </row>
    <row r="31" spans="1:5" ht="12.75">
      <c r="A31" s="12">
        <v>18010400</v>
      </c>
      <c r="B31" s="12" t="s">
        <v>29</v>
      </c>
      <c r="C31" s="12">
        <v>49543</v>
      </c>
      <c r="D31" s="12">
        <v>196112.57</v>
      </c>
      <c r="E31" s="13">
        <f t="shared" si="0"/>
        <v>395.8431463577095</v>
      </c>
    </row>
    <row r="32" spans="1:5" ht="12.75">
      <c r="A32" s="12">
        <v>18010500</v>
      </c>
      <c r="B32" s="12" t="s">
        <v>30</v>
      </c>
      <c r="C32" s="12">
        <v>125419</v>
      </c>
      <c r="D32" s="12">
        <v>55803.09</v>
      </c>
      <c r="E32" s="13">
        <f t="shared" si="0"/>
        <v>44.49333035664452</v>
      </c>
    </row>
    <row r="33" spans="1:5" ht="12.75">
      <c r="A33" s="12">
        <v>18010600</v>
      </c>
      <c r="B33" s="12" t="s">
        <v>31</v>
      </c>
      <c r="C33" s="12">
        <v>342376</v>
      </c>
      <c r="D33" s="12">
        <v>587327.89</v>
      </c>
      <c r="E33" s="13">
        <f t="shared" si="0"/>
        <v>171.54470231558287</v>
      </c>
    </row>
    <row r="34" spans="1:5" ht="12.75">
      <c r="A34" s="12">
        <v>18010700</v>
      </c>
      <c r="B34" s="12" t="s">
        <v>32</v>
      </c>
      <c r="C34" s="12">
        <v>136144</v>
      </c>
      <c r="D34" s="12">
        <v>81339.93</v>
      </c>
      <c r="E34" s="13">
        <f t="shared" si="0"/>
        <v>59.745512104830176</v>
      </c>
    </row>
    <row r="35" spans="1:5" ht="12.75">
      <c r="A35" s="12">
        <v>18010900</v>
      </c>
      <c r="B35" s="12" t="s">
        <v>33</v>
      </c>
      <c r="C35" s="12">
        <v>145918</v>
      </c>
      <c r="D35" s="12">
        <v>133545.77</v>
      </c>
      <c r="E35" s="13">
        <f t="shared" si="0"/>
        <v>91.52110774544606</v>
      </c>
    </row>
    <row r="36" spans="1:5" ht="12.75">
      <c r="A36" s="12">
        <v>18011000</v>
      </c>
      <c r="B36" s="12" t="s">
        <v>34</v>
      </c>
      <c r="C36" s="12">
        <v>0</v>
      </c>
      <c r="D36" s="12">
        <v>0</v>
      </c>
      <c r="E36" s="13">
        <f t="shared" si="0"/>
        <v>0</v>
      </c>
    </row>
    <row r="37" spans="1:5" ht="12.75">
      <c r="A37" s="12">
        <v>18011100</v>
      </c>
      <c r="B37" s="12" t="s">
        <v>35</v>
      </c>
      <c r="C37" s="12">
        <v>0</v>
      </c>
      <c r="D37" s="12">
        <v>18750</v>
      </c>
      <c r="E37" s="13">
        <f t="shared" si="0"/>
        <v>0</v>
      </c>
    </row>
    <row r="38" spans="1:5" ht="12.75">
      <c r="A38" s="12">
        <v>18030000</v>
      </c>
      <c r="B38" s="12" t="s">
        <v>36</v>
      </c>
      <c r="C38" s="12">
        <v>0</v>
      </c>
      <c r="D38" s="12">
        <v>3062</v>
      </c>
      <c r="E38" s="13">
        <f t="shared" si="0"/>
        <v>0</v>
      </c>
    </row>
    <row r="39" spans="1:5" ht="12.75">
      <c r="A39" s="12">
        <v>18030100</v>
      </c>
      <c r="B39" s="12" t="s">
        <v>37</v>
      </c>
      <c r="C39" s="12">
        <v>0</v>
      </c>
      <c r="D39" s="12">
        <v>0</v>
      </c>
      <c r="E39" s="13">
        <f t="shared" si="0"/>
        <v>0</v>
      </c>
    </row>
    <row r="40" spans="1:5" ht="12.75">
      <c r="A40" s="12">
        <v>18030200</v>
      </c>
      <c r="B40" s="12" t="s">
        <v>38</v>
      </c>
      <c r="C40" s="12">
        <v>0</v>
      </c>
      <c r="D40" s="12">
        <v>3062</v>
      </c>
      <c r="E40" s="13">
        <f t="shared" si="0"/>
        <v>0</v>
      </c>
    </row>
    <row r="41" spans="1:5" ht="12.75">
      <c r="A41" s="12">
        <v>18050000</v>
      </c>
      <c r="B41" s="12" t="s">
        <v>39</v>
      </c>
      <c r="C41" s="12">
        <v>2134408</v>
      </c>
      <c r="D41" s="12">
        <v>3657184.89</v>
      </c>
      <c r="E41" s="13">
        <f t="shared" si="0"/>
        <v>171.34422706436635</v>
      </c>
    </row>
    <row r="42" spans="1:5" ht="12.75">
      <c r="A42" s="12">
        <v>18050300</v>
      </c>
      <c r="B42" s="12" t="s">
        <v>40</v>
      </c>
      <c r="C42" s="12">
        <v>207838</v>
      </c>
      <c r="D42" s="12">
        <v>289246.59</v>
      </c>
      <c r="E42" s="13">
        <f t="shared" si="0"/>
        <v>139.1692520135875</v>
      </c>
    </row>
    <row r="43" spans="1:5" ht="12.75">
      <c r="A43" s="12">
        <v>18050400</v>
      </c>
      <c r="B43" s="12" t="s">
        <v>41</v>
      </c>
      <c r="C43" s="12">
        <v>1564245</v>
      </c>
      <c r="D43" s="12">
        <v>2438467.21</v>
      </c>
      <c r="E43" s="13">
        <f t="shared" si="0"/>
        <v>155.88780593832809</v>
      </c>
    </row>
    <row r="44" spans="1:5" ht="12.75">
      <c r="A44" s="12">
        <v>18050500</v>
      </c>
      <c r="B44" s="12" t="s">
        <v>42</v>
      </c>
      <c r="C44" s="12">
        <v>362325</v>
      </c>
      <c r="D44" s="12">
        <v>929471.09</v>
      </c>
      <c r="E44" s="13">
        <f t="shared" si="0"/>
        <v>256.52965983578275</v>
      </c>
    </row>
    <row r="45" spans="1:5" ht="12.75">
      <c r="A45" s="12">
        <v>20000000</v>
      </c>
      <c r="B45" s="12" t="s">
        <v>43</v>
      </c>
      <c r="C45" s="12">
        <v>33208</v>
      </c>
      <c r="D45" s="12">
        <v>94241.93</v>
      </c>
      <c r="E45" s="13">
        <f t="shared" si="0"/>
        <v>283.792851120212</v>
      </c>
    </row>
    <row r="46" spans="1:5" ht="12.75">
      <c r="A46" s="12">
        <v>21000000</v>
      </c>
      <c r="B46" s="12" t="s">
        <v>44</v>
      </c>
      <c r="C46" s="12">
        <v>0</v>
      </c>
      <c r="D46" s="12">
        <v>628</v>
      </c>
      <c r="E46" s="13">
        <f t="shared" si="0"/>
        <v>0</v>
      </c>
    </row>
    <row r="47" spans="1:5" ht="12.75">
      <c r="A47" s="12">
        <v>21080000</v>
      </c>
      <c r="B47" s="12" t="s">
        <v>45</v>
      </c>
      <c r="C47" s="12">
        <v>0</v>
      </c>
      <c r="D47" s="12">
        <v>628</v>
      </c>
      <c r="E47" s="13">
        <f t="shared" si="0"/>
        <v>0</v>
      </c>
    </row>
    <row r="48" spans="1:5" ht="12.75">
      <c r="A48" s="12">
        <v>21081100</v>
      </c>
      <c r="B48" s="12" t="s">
        <v>46</v>
      </c>
      <c r="C48" s="12">
        <v>0</v>
      </c>
      <c r="D48" s="12">
        <v>628</v>
      </c>
      <c r="E48" s="13">
        <f t="shared" si="0"/>
        <v>0</v>
      </c>
    </row>
    <row r="49" spans="1:5" ht="12.75">
      <c r="A49" s="12">
        <v>22000000</v>
      </c>
      <c r="B49" s="12" t="s">
        <v>47</v>
      </c>
      <c r="C49" s="12">
        <v>30208</v>
      </c>
      <c r="D49" s="12">
        <v>62069.04</v>
      </c>
      <c r="E49" s="13">
        <f t="shared" si="0"/>
        <v>205.47219279661016</v>
      </c>
    </row>
    <row r="50" spans="1:5" ht="12.75">
      <c r="A50" s="12">
        <v>22010000</v>
      </c>
      <c r="B50" s="12" t="s">
        <v>48</v>
      </c>
      <c r="C50" s="12">
        <v>27995</v>
      </c>
      <c r="D50" s="12">
        <v>60170.92</v>
      </c>
      <c r="E50" s="13">
        <f t="shared" si="0"/>
        <v>214.93452402214677</v>
      </c>
    </row>
    <row r="51" spans="1:5" ht="12.75">
      <c r="A51" s="12">
        <v>22010300</v>
      </c>
      <c r="B51" s="12" t="s">
        <v>49</v>
      </c>
      <c r="C51" s="12">
        <v>9000</v>
      </c>
      <c r="D51" s="12">
        <v>14220</v>
      </c>
      <c r="E51" s="13">
        <f t="shared" si="0"/>
        <v>158</v>
      </c>
    </row>
    <row r="52" spans="1:5" ht="12.75">
      <c r="A52" s="12">
        <v>22012500</v>
      </c>
      <c r="B52" s="12" t="s">
        <v>50</v>
      </c>
      <c r="C52" s="12">
        <v>3995</v>
      </c>
      <c r="D52" s="12">
        <v>7427.27</v>
      </c>
      <c r="E52" s="13">
        <f t="shared" si="0"/>
        <v>185.91414267834793</v>
      </c>
    </row>
    <row r="53" spans="1:5" ht="12.75">
      <c r="A53" s="12">
        <v>22012600</v>
      </c>
      <c r="B53" s="12" t="s">
        <v>51</v>
      </c>
      <c r="C53" s="12">
        <v>15000</v>
      </c>
      <c r="D53" s="12">
        <v>38523.65</v>
      </c>
      <c r="E53" s="13">
        <f t="shared" si="0"/>
        <v>256.8243333333333</v>
      </c>
    </row>
    <row r="54" spans="1:5" ht="12.75">
      <c r="A54" s="12">
        <v>22080000</v>
      </c>
      <c r="B54" s="12" t="s">
        <v>52</v>
      </c>
      <c r="C54" s="12">
        <v>2183</v>
      </c>
      <c r="D54" s="12">
        <v>1820.77</v>
      </c>
      <c r="E54" s="13">
        <f t="shared" si="0"/>
        <v>83.40677966101696</v>
      </c>
    </row>
    <row r="55" spans="1:5" ht="12.75">
      <c r="A55" s="12">
        <v>22080400</v>
      </c>
      <c r="B55" s="12" t="s">
        <v>53</v>
      </c>
      <c r="C55" s="12">
        <v>2183</v>
      </c>
      <c r="D55" s="12">
        <v>1820.77</v>
      </c>
      <c r="E55" s="13">
        <f t="shared" si="0"/>
        <v>83.40677966101696</v>
      </c>
    </row>
    <row r="56" spans="1:5" ht="12.75">
      <c r="A56" s="12">
        <v>22090000</v>
      </c>
      <c r="B56" s="12" t="s">
        <v>54</v>
      </c>
      <c r="C56" s="12">
        <v>30</v>
      </c>
      <c r="D56" s="12">
        <v>77.35</v>
      </c>
      <c r="E56" s="13">
        <f t="shared" si="0"/>
        <v>257.8333333333333</v>
      </c>
    </row>
    <row r="57" spans="1:5" ht="12.75">
      <c r="A57" s="12">
        <v>22090100</v>
      </c>
      <c r="B57" s="12" t="s">
        <v>55</v>
      </c>
      <c r="C57" s="12">
        <v>30</v>
      </c>
      <c r="D57" s="12">
        <v>75.31</v>
      </c>
      <c r="E57" s="13">
        <f t="shared" si="0"/>
        <v>251.03333333333336</v>
      </c>
    </row>
    <row r="58" spans="1:5" ht="12.75">
      <c r="A58" s="12">
        <v>22090400</v>
      </c>
      <c r="B58" s="12" t="s">
        <v>56</v>
      </c>
      <c r="C58" s="12">
        <v>0</v>
      </c>
      <c r="D58" s="12">
        <v>2.04</v>
      </c>
      <c r="E58" s="13">
        <f t="shared" si="0"/>
        <v>0</v>
      </c>
    </row>
    <row r="59" spans="1:5" ht="12.75">
      <c r="A59" s="12">
        <v>24000000</v>
      </c>
      <c r="B59" s="12" t="s">
        <v>57</v>
      </c>
      <c r="C59" s="12">
        <v>3000</v>
      </c>
      <c r="D59" s="12">
        <v>31544.89</v>
      </c>
      <c r="E59" s="13">
        <f t="shared" si="0"/>
        <v>1051.4963333333333</v>
      </c>
    </row>
    <row r="60" spans="1:5" ht="12.75">
      <c r="A60" s="12">
        <v>24060000</v>
      </c>
      <c r="B60" s="12" t="s">
        <v>45</v>
      </c>
      <c r="C60" s="12">
        <v>3000</v>
      </c>
      <c r="D60" s="12">
        <v>31544.89</v>
      </c>
      <c r="E60" s="13">
        <f t="shared" si="0"/>
        <v>1051.4963333333333</v>
      </c>
    </row>
    <row r="61" spans="1:5" ht="12.75">
      <c r="A61" s="12">
        <v>24060300</v>
      </c>
      <c r="B61" s="12" t="s">
        <v>45</v>
      </c>
      <c r="C61" s="12">
        <v>3000</v>
      </c>
      <c r="D61" s="12">
        <v>31544.89</v>
      </c>
      <c r="E61" s="13">
        <f t="shared" si="0"/>
        <v>1051.4963333333333</v>
      </c>
    </row>
    <row r="62" spans="1:5" ht="12.75">
      <c r="A62" s="12">
        <v>40000000</v>
      </c>
      <c r="B62" s="12" t="s">
        <v>59</v>
      </c>
      <c r="C62" s="12">
        <v>54347080</v>
      </c>
      <c r="D62" s="12">
        <v>30457486.02</v>
      </c>
      <c r="E62" s="13">
        <f t="shared" si="0"/>
        <v>56.042543628838935</v>
      </c>
    </row>
    <row r="63" spans="1:5" ht="12.75">
      <c r="A63" s="12">
        <v>41000000</v>
      </c>
      <c r="B63" s="12" t="s">
        <v>60</v>
      </c>
      <c r="C63" s="12">
        <v>54347080</v>
      </c>
      <c r="D63" s="12">
        <v>30457486.02</v>
      </c>
      <c r="E63" s="13">
        <f t="shared" si="0"/>
        <v>56.042543628838935</v>
      </c>
    </row>
    <row r="64" spans="1:5" ht="12.75">
      <c r="A64" s="12">
        <v>41020000</v>
      </c>
      <c r="B64" s="12" t="s">
        <v>61</v>
      </c>
      <c r="C64" s="12">
        <v>1460200</v>
      </c>
      <c r="D64" s="12">
        <v>1460200</v>
      </c>
      <c r="E64" s="13">
        <f t="shared" si="0"/>
        <v>100</v>
      </c>
    </row>
    <row r="65" spans="1:5" ht="12.75">
      <c r="A65" s="12">
        <v>41020100</v>
      </c>
      <c r="B65" s="12" t="s">
        <v>62</v>
      </c>
      <c r="C65" s="12">
        <v>1460200</v>
      </c>
      <c r="D65" s="12">
        <v>1460200</v>
      </c>
      <c r="E65" s="13">
        <f t="shared" si="0"/>
        <v>100</v>
      </c>
    </row>
    <row r="66" spans="1:5" ht="12.75">
      <c r="A66" s="12">
        <v>41030000</v>
      </c>
      <c r="B66" s="12" t="s">
        <v>63</v>
      </c>
      <c r="C66" s="12">
        <v>9925000</v>
      </c>
      <c r="D66" s="12">
        <v>9925000</v>
      </c>
      <c r="E66" s="13">
        <f t="shared" si="0"/>
        <v>100</v>
      </c>
    </row>
    <row r="67" spans="1:5" ht="12.75">
      <c r="A67" s="12">
        <v>41033900</v>
      </c>
      <c r="B67" s="12" t="s">
        <v>64</v>
      </c>
      <c r="C67" s="12">
        <v>5988300</v>
      </c>
      <c r="D67" s="12">
        <v>5988300</v>
      </c>
      <c r="E67" s="13">
        <f t="shared" si="0"/>
        <v>100</v>
      </c>
    </row>
    <row r="68" spans="1:5" ht="12.75">
      <c r="A68" s="12">
        <v>41034200</v>
      </c>
      <c r="B68" s="12" t="s">
        <v>65</v>
      </c>
      <c r="C68" s="12">
        <v>3936700</v>
      </c>
      <c r="D68" s="12">
        <v>3936700</v>
      </c>
      <c r="E68" s="13">
        <f t="shared" si="0"/>
        <v>100</v>
      </c>
    </row>
    <row r="69" spans="1:5" ht="12.75">
      <c r="A69" s="12">
        <v>41034500</v>
      </c>
      <c r="B69" s="12" t="s">
        <v>311</v>
      </c>
      <c r="C69" s="12">
        <v>0</v>
      </c>
      <c r="D69" s="12">
        <v>0</v>
      </c>
      <c r="E69" s="13">
        <f t="shared" si="0"/>
        <v>0</v>
      </c>
    </row>
    <row r="70" spans="1:5" ht="12.75">
      <c r="A70" s="12">
        <v>41040000</v>
      </c>
      <c r="B70" s="12" t="s">
        <v>66</v>
      </c>
      <c r="C70" s="12">
        <v>1530521</v>
      </c>
      <c r="D70" s="12">
        <v>1559490</v>
      </c>
      <c r="E70" s="13">
        <f t="shared" si="0"/>
        <v>101.89275416671839</v>
      </c>
    </row>
    <row r="71" spans="1:5" ht="12.75">
      <c r="A71" s="12">
        <v>41040200</v>
      </c>
      <c r="B71" s="12" t="s">
        <v>67</v>
      </c>
      <c r="C71" s="12">
        <v>1530521</v>
      </c>
      <c r="D71" s="12">
        <v>1559490</v>
      </c>
      <c r="E71" s="13">
        <f t="shared" si="0"/>
        <v>101.89275416671839</v>
      </c>
    </row>
    <row r="72" spans="1:5" ht="12.75">
      <c r="A72" s="12">
        <v>41050000</v>
      </c>
      <c r="B72" s="12" t="s">
        <v>68</v>
      </c>
      <c r="C72" s="12">
        <v>41431359</v>
      </c>
      <c r="D72" s="12">
        <v>17512796.02</v>
      </c>
      <c r="E72" s="13">
        <f aca="true" t="shared" si="1" ref="E72:E88">IF(C72=0,0,D72/C72*100)</f>
        <v>42.269422106091184</v>
      </c>
    </row>
    <row r="73" spans="1:5" ht="12.75">
      <c r="A73" s="12">
        <v>41050100</v>
      </c>
      <c r="B73" s="12" t="s">
        <v>69</v>
      </c>
      <c r="C73" s="12">
        <v>22328188</v>
      </c>
      <c r="D73" s="12">
        <v>0</v>
      </c>
      <c r="E73" s="13">
        <f t="shared" si="1"/>
        <v>0</v>
      </c>
    </row>
    <row r="74" spans="1:5" ht="12.75">
      <c r="A74" s="12">
        <v>41050200</v>
      </c>
      <c r="B74" s="12" t="s">
        <v>70</v>
      </c>
      <c r="C74" s="12">
        <v>76986</v>
      </c>
      <c r="D74" s="12">
        <v>76986</v>
      </c>
      <c r="E74" s="13">
        <f t="shared" si="1"/>
        <v>100</v>
      </c>
    </row>
    <row r="75" spans="1:5" ht="12.75">
      <c r="A75" s="12">
        <v>41050300</v>
      </c>
      <c r="B75" s="12" t="s">
        <v>71</v>
      </c>
      <c r="C75" s="12">
        <v>9878200</v>
      </c>
      <c r="D75" s="12">
        <v>8934549</v>
      </c>
      <c r="E75" s="13">
        <f t="shared" si="1"/>
        <v>90.44713611791622</v>
      </c>
    </row>
    <row r="76" spans="1:5" ht="12.75">
      <c r="A76" s="12">
        <v>41050400</v>
      </c>
      <c r="B76" s="12" t="s">
        <v>312</v>
      </c>
      <c r="C76" s="12">
        <v>0</v>
      </c>
      <c r="D76" s="12">
        <v>0</v>
      </c>
      <c r="E76" s="13">
        <f t="shared" si="1"/>
        <v>0</v>
      </c>
    </row>
    <row r="77" spans="1:5" ht="12.75">
      <c r="A77" s="12">
        <v>41050700</v>
      </c>
      <c r="B77" s="12" t="s">
        <v>72</v>
      </c>
      <c r="C77" s="12">
        <v>85100</v>
      </c>
      <c r="D77" s="12">
        <v>65235.02</v>
      </c>
      <c r="E77" s="13">
        <f t="shared" si="1"/>
        <v>76.65689776733254</v>
      </c>
    </row>
    <row r="78" spans="1:5" ht="12.75">
      <c r="A78" s="12">
        <v>41051000</v>
      </c>
      <c r="B78" s="12" t="s">
        <v>73</v>
      </c>
      <c r="C78" s="12">
        <v>1833740</v>
      </c>
      <c r="D78" s="12">
        <v>1833740</v>
      </c>
      <c r="E78" s="13">
        <f t="shared" si="1"/>
        <v>100</v>
      </c>
    </row>
    <row r="79" spans="1:5" ht="12.75">
      <c r="A79" s="12">
        <v>41051200</v>
      </c>
      <c r="B79" s="12" t="s">
        <v>74</v>
      </c>
      <c r="C79" s="12">
        <v>6100</v>
      </c>
      <c r="D79" s="12">
        <v>0</v>
      </c>
      <c r="E79" s="13">
        <f t="shared" si="1"/>
        <v>0</v>
      </c>
    </row>
    <row r="80" spans="1:5" ht="12.75">
      <c r="A80" s="12">
        <v>41051400</v>
      </c>
      <c r="B80" s="12" t="s">
        <v>303</v>
      </c>
      <c r="C80" s="12">
        <v>0</v>
      </c>
      <c r="D80" s="12">
        <v>0</v>
      </c>
      <c r="E80" s="13">
        <f t="shared" si="1"/>
        <v>0</v>
      </c>
    </row>
    <row r="81" spans="1:5" ht="12.75">
      <c r="A81" s="12">
        <v>41051500</v>
      </c>
      <c r="B81" s="12" t="s">
        <v>75</v>
      </c>
      <c r="C81" s="12">
        <v>2038100</v>
      </c>
      <c r="D81" s="12">
        <v>2038100</v>
      </c>
      <c r="E81" s="13">
        <f t="shared" si="1"/>
        <v>100</v>
      </c>
    </row>
    <row r="82" spans="1:5" ht="12.75">
      <c r="A82" s="12">
        <v>41051600</v>
      </c>
      <c r="B82" s="12" t="s">
        <v>304</v>
      </c>
      <c r="C82" s="12">
        <v>0</v>
      </c>
      <c r="D82" s="12">
        <v>0</v>
      </c>
      <c r="E82" s="13">
        <f t="shared" si="1"/>
        <v>0</v>
      </c>
    </row>
    <row r="83" spans="1:5" ht="12.75">
      <c r="A83" s="12">
        <v>41052000</v>
      </c>
      <c r="B83" s="12" t="s">
        <v>76</v>
      </c>
      <c r="C83" s="12">
        <v>146800</v>
      </c>
      <c r="D83" s="12">
        <v>146800</v>
      </c>
      <c r="E83" s="13">
        <f t="shared" si="1"/>
        <v>100</v>
      </c>
    </row>
    <row r="84" spans="1:5" ht="12.75">
      <c r="A84" s="12">
        <v>41052300</v>
      </c>
      <c r="B84" s="12" t="s">
        <v>313</v>
      </c>
      <c r="C84" s="12">
        <v>0</v>
      </c>
      <c r="D84" s="12">
        <v>0</v>
      </c>
      <c r="E84" s="13">
        <f t="shared" si="1"/>
        <v>0</v>
      </c>
    </row>
    <row r="85" spans="1:5" ht="12.75">
      <c r="A85" s="12">
        <v>41053300</v>
      </c>
      <c r="B85" s="12" t="s">
        <v>77</v>
      </c>
      <c r="C85" s="12">
        <v>0</v>
      </c>
      <c r="D85" s="12">
        <v>0</v>
      </c>
      <c r="E85" s="13">
        <f t="shared" si="1"/>
        <v>0</v>
      </c>
    </row>
    <row r="86" spans="1:5" ht="12.75">
      <c r="A86" s="12">
        <v>41053900</v>
      </c>
      <c r="B86" s="12" t="s">
        <v>78</v>
      </c>
      <c r="C86" s="12">
        <v>5038145</v>
      </c>
      <c r="D86" s="12">
        <v>4417386</v>
      </c>
      <c r="E86" s="13">
        <f t="shared" si="1"/>
        <v>87.67881829522572</v>
      </c>
    </row>
    <row r="87" spans="1:5" ht="12.75">
      <c r="A87" s="3" t="s">
        <v>79</v>
      </c>
      <c r="B87" s="3"/>
      <c r="C87" s="3">
        <v>8262222</v>
      </c>
      <c r="D87" s="3">
        <v>11307580.15</v>
      </c>
      <c r="E87" s="14">
        <f t="shared" si="1"/>
        <v>136.85882744375547</v>
      </c>
    </row>
    <row r="88" spans="1:5" ht="12.75">
      <c r="A88" s="3" t="s">
        <v>80</v>
      </c>
      <c r="B88" s="3"/>
      <c r="C88" s="3">
        <v>62609302</v>
      </c>
      <c r="D88" s="3">
        <v>41765066.17</v>
      </c>
      <c r="E88" s="14">
        <f t="shared" si="1"/>
        <v>66.70744575622327</v>
      </c>
    </row>
    <row r="89" ht="12.75">
      <c r="B89" s="15" t="s">
        <v>102</v>
      </c>
    </row>
    <row r="90" spans="1:5" ht="12.75">
      <c r="A90" s="2" t="s">
        <v>2</v>
      </c>
      <c r="B90" s="2" t="s">
        <v>3</v>
      </c>
      <c r="C90" s="2" t="s">
        <v>4</v>
      </c>
      <c r="D90" s="2" t="s">
        <v>5</v>
      </c>
      <c r="E90" s="2" t="s">
        <v>6</v>
      </c>
    </row>
    <row r="91" spans="1:5" ht="12.75">
      <c r="A91" s="12">
        <v>10000000</v>
      </c>
      <c r="B91" s="12" t="s">
        <v>7</v>
      </c>
      <c r="C91" s="12">
        <v>45000</v>
      </c>
      <c r="D91" s="12">
        <v>2643.16</v>
      </c>
      <c r="E91" s="13">
        <f aca="true" t="shared" si="2" ref="E91:E122">IF(C91=0,0,D91/C91*100)</f>
        <v>5.873688888888888</v>
      </c>
    </row>
    <row r="92" spans="1:5" ht="12.75">
      <c r="A92" s="12">
        <v>19000000</v>
      </c>
      <c r="B92" s="12" t="s">
        <v>81</v>
      </c>
      <c r="C92" s="12">
        <v>45000</v>
      </c>
      <c r="D92" s="12">
        <v>2643.16</v>
      </c>
      <c r="E92" s="13">
        <f t="shared" si="2"/>
        <v>5.873688888888888</v>
      </c>
    </row>
    <row r="93" spans="1:5" ht="12.75">
      <c r="A93" s="12">
        <v>19010000</v>
      </c>
      <c r="B93" s="12" t="s">
        <v>82</v>
      </c>
      <c r="C93" s="12">
        <v>45000</v>
      </c>
      <c r="D93" s="12">
        <v>2643.16</v>
      </c>
      <c r="E93" s="13">
        <f t="shared" si="2"/>
        <v>5.873688888888888</v>
      </c>
    </row>
    <row r="94" spans="1:5" ht="12.75">
      <c r="A94" s="12">
        <v>19010100</v>
      </c>
      <c r="B94" s="12" t="s">
        <v>83</v>
      </c>
      <c r="C94" s="12">
        <v>0</v>
      </c>
      <c r="D94" s="12">
        <v>2630.43</v>
      </c>
      <c r="E94" s="13">
        <f t="shared" si="2"/>
        <v>0</v>
      </c>
    </row>
    <row r="95" spans="1:5" ht="12.75">
      <c r="A95" s="12">
        <v>19010300</v>
      </c>
      <c r="B95" s="12" t="s">
        <v>84</v>
      </c>
      <c r="C95" s="12">
        <v>45000</v>
      </c>
      <c r="D95" s="12">
        <v>12.73</v>
      </c>
      <c r="E95" s="13">
        <f t="shared" si="2"/>
        <v>0.028288888888888888</v>
      </c>
    </row>
    <row r="96" spans="1:5" ht="12.75">
      <c r="A96" s="12">
        <v>20000000</v>
      </c>
      <c r="B96" s="12" t="s">
        <v>43</v>
      </c>
      <c r="C96" s="12">
        <v>321765.1666666667</v>
      </c>
      <c r="D96" s="12">
        <v>796211.68</v>
      </c>
      <c r="E96" s="13">
        <f t="shared" si="2"/>
        <v>247.45117324176897</v>
      </c>
    </row>
    <row r="97" spans="1:5" ht="12.75">
      <c r="A97" s="12">
        <v>24000000</v>
      </c>
      <c r="B97" s="12" t="s">
        <v>57</v>
      </c>
      <c r="C97" s="12">
        <v>0</v>
      </c>
      <c r="D97" s="12">
        <v>16136.29</v>
      </c>
      <c r="E97" s="13">
        <f t="shared" si="2"/>
        <v>0</v>
      </c>
    </row>
    <row r="98" spans="1:5" ht="12.75">
      <c r="A98" s="12">
        <v>24060000</v>
      </c>
      <c r="B98" s="12" t="s">
        <v>45</v>
      </c>
      <c r="C98" s="12">
        <v>0</v>
      </c>
      <c r="D98" s="12">
        <v>16136.29</v>
      </c>
      <c r="E98" s="13">
        <f t="shared" si="2"/>
        <v>0</v>
      </c>
    </row>
    <row r="99" spans="1:5" ht="12.75">
      <c r="A99" s="12">
        <v>24062100</v>
      </c>
      <c r="B99" s="12" t="s">
        <v>85</v>
      </c>
      <c r="C99" s="12">
        <v>0</v>
      </c>
      <c r="D99" s="12">
        <v>16136.29</v>
      </c>
      <c r="E99" s="13">
        <f t="shared" si="2"/>
        <v>0</v>
      </c>
    </row>
    <row r="100" spans="1:5" ht="12.75">
      <c r="A100" s="12">
        <v>24170000</v>
      </c>
      <c r="B100" s="12" t="s">
        <v>86</v>
      </c>
      <c r="C100" s="12">
        <v>0</v>
      </c>
      <c r="D100" s="12">
        <v>0</v>
      </c>
      <c r="E100" s="13">
        <f t="shared" si="2"/>
        <v>0</v>
      </c>
    </row>
    <row r="101" spans="1:5" ht="12.75">
      <c r="A101" s="12">
        <v>25000000</v>
      </c>
      <c r="B101" s="12" t="s">
        <v>87</v>
      </c>
      <c r="C101" s="12">
        <v>321765.1666666667</v>
      </c>
      <c r="D101" s="12">
        <v>780075.39</v>
      </c>
      <c r="E101" s="13">
        <f t="shared" si="2"/>
        <v>242.4362456884964</v>
      </c>
    </row>
    <row r="102" spans="1:5" ht="12.75">
      <c r="A102" s="12">
        <v>25010000</v>
      </c>
      <c r="B102" s="12" t="s">
        <v>88</v>
      </c>
      <c r="C102" s="12">
        <v>321765.1666666667</v>
      </c>
      <c r="D102" s="12">
        <v>296950.13</v>
      </c>
      <c r="E102" s="13">
        <f t="shared" si="2"/>
        <v>92.28784242752607</v>
      </c>
    </row>
    <row r="103" spans="1:5" ht="12.75">
      <c r="A103" s="12">
        <v>25010100</v>
      </c>
      <c r="B103" s="12" t="s">
        <v>89</v>
      </c>
      <c r="C103" s="12">
        <v>272703.5</v>
      </c>
      <c r="D103" s="12">
        <v>268971.82</v>
      </c>
      <c r="E103" s="13">
        <f t="shared" si="2"/>
        <v>98.63159805429706</v>
      </c>
    </row>
    <row r="104" spans="1:5" ht="12.75">
      <c r="A104" s="12">
        <v>25010200</v>
      </c>
      <c r="B104" s="12" t="s">
        <v>90</v>
      </c>
      <c r="C104" s="12">
        <v>2736.6666666666665</v>
      </c>
      <c r="D104" s="12">
        <v>1200</v>
      </c>
      <c r="E104" s="13">
        <f t="shared" si="2"/>
        <v>43.8489646772229</v>
      </c>
    </row>
    <row r="105" spans="1:5" ht="12.75">
      <c r="A105" s="12">
        <v>25010300</v>
      </c>
      <c r="B105" s="12" t="s">
        <v>91</v>
      </c>
      <c r="C105" s="12">
        <v>40383.083333333336</v>
      </c>
      <c r="D105" s="12">
        <v>24205.1</v>
      </c>
      <c r="E105" s="13">
        <f t="shared" si="2"/>
        <v>59.938711960660086</v>
      </c>
    </row>
    <row r="106" spans="1:5" ht="12.75">
      <c r="A106" s="12">
        <v>25010400</v>
      </c>
      <c r="B106" s="12" t="s">
        <v>92</v>
      </c>
      <c r="C106" s="12">
        <v>5941.916666666667</v>
      </c>
      <c r="D106" s="12">
        <v>2573.21</v>
      </c>
      <c r="E106" s="13">
        <f t="shared" si="2"/>
        <v>43.30606005357418</v>
      </c>
    </row>
    <row r="107" spans="1:5" ht="12.75">
      <c r="A107" s="12">
        <v>25020000</v>
      </c>
      <c r="B107" s="12" t="s">
        <v>93</v>
      </c>
      <c r="C107" s="12">
        <v>0</v>
      </c>
      <c r="D107" s="12">
        <v>483125.26</v>
      </c>
      <c r="E107" s="13">
        <f t="shared" si="2"/>
        <v>0</v>
      </c>
    </row>
    <row r="108" spans="1:5" ht="12.75">
      <c r="A108" s="12">
        <v>25020100</v>
      </c>
      <c r="B108" s="12" t="s">
        <v>94</v>
      </c>
      <c r="C108" s="12">
        <v>0</v>
      </c>
      <c r="D108" s="12">
        <v>377597.49</v>
      </c>
      <c r="E108" s="13">
        <f t="shared" si="2"/>
        <v>0</v>
      </c>
    </row>
    <row r="109" spans="1:5" ht="12.75">
      <c r="A109" s="12">
        <v>25020200</v>
      </c>
      <c r="B109" s="12" t="s">
        <v>95</v>
      </c>
      <c r="C109" s="12">
        <v>0</v>
      </c>
      <c r="D109" s="12">
        <v>105527.77</v>
      </c>
      <c r="E109" s="13">
        <f t="shared" si="2"/>
        <v>0</v>
      </c>
    </row>
    <row r="110" spans="1:5" ht="12.75">
      <c r="A110" s="12">
        <v>30000000</v>
      </c>
      <c r="B110" s="12" t="s">
        <v>58</v>
      </c>
      <c r="C110" s="12">
        <v>0</v>
      </c>
      <c r="D110" s="12">
        <v>0</v>
      </c>
      <c r="E110" s="13">
        <f t="shared" si="2"/>
        <v>0</v>
      </c>
    </row>
    <row r="111" spans="1:5" ht="12.75">
      <c r="A111" s="12">
        <v>33000000</v>
      </c>
      <c r="B111" s="12" t="s">
        <v>96</v>
      </c>
      <c r="C111" s="12">
        <v>0</v>
      </c>
      <c r="D111" s="12">
        <v>0</v>
      </c>
      <c r="E111" s="13">
        <f t="shared" si="2"/>
        <v>0</v>
      </c>
    </row>
    <row r="112" spans="1:5" ht="12.75">
      <c r="A112" s="12">
        <v>33010000</v>
      </c>
      <c r="B112" s="12" t="s">
        <v>97</v>
      </c>
      <c r="C112" s="12">
        <v>0</v>
      </c>
      <c r="D112" s="12">
        <v>0</v>
      </c>
      <c r="E112" s="13">
        <f t="shared" si="2"/>
        <v>0</v>
      </c>
    </row>
    <row r="113" spans="1:5" ht="12.75">
      <c r="A113" s="12">
        <v>33010100</v>
      </c>
      <c r="B113" s="12" t="s">
        <v>98</v>
      </c>
      <c r="C113" s="12">
        <v>0</v>
      </c>
      <c r="D113" s="12">
        <v>0</v>
      </c>
      <c r="E113" s="13">
        <f t="shared" si="2"/>
        <v>0</v>
      </c>
    </row>
    <row r="114" spans="1:5" ht="12.75">
      <c r="A114" s="12">
        <v>40000000</v>
      </c>
      <c r="B114" s="12" t="s">
        <v>59</v>
      </c>
      <c r="C114" s="12">
        <v>0</v>
      </c>
      <c r="D114" s="12">
        <v>0</v>
      </c>
      <c r="E114" s="13">
        <f t="shared" si="2"/>
        <v>0</v>
      </c>
    </row>
    <row r="115" spans="1:5" ht="12.75">
      <c r="A115" s="12">
        <v>41000000</v>
      </c>
      <c r="B115" s="12" t="s">
        <v>60</v>
      </c>
      <c r="C115" s="12">
        <v>0</v>
      </c>
      <c r="D115" s="12">
        <v>0</v>
      </c>
      <c r="E115" s="13">
        <f t="shared" si="2"/>
        <v>0</v>
      </c>
    </row>
    <row r="116" spans="1:5" ht="12.75">
      <c r="A116" s="12">
        <v>41050000</v>
      </c>
      <c r="B116" s="12" t="s">
        <v>68</v>
      </c>
      <c r="C116" s="12">
        <v>0</v>
      </c>
      <c r="D116" s="12">
        <v>0</v>
      </c>
      <c r="E116" s="13">
        <f t="shared" si="2"/>
        <v>0</v>
      </c>
    </row>
    <row r="117" spans="1:5" ht="12.75">
      <c r="A117" s="12">
        <v>41052600</v>
      </c>
      <c r="B117" s="12" t="s">
        <v>314</v>
      </c>
      <c r="C117" s="12">
        <v>0</v>
      </c>
      <c r="D117" s="12">
        <v>0</v>
      </c>
      <c r="E117" s="13">
        <f t="shared" si="2"/>
        <v>0</v>
      </c>
    </row>
    <row r="118" spans="1:5" ht="12.75">
      <c r="A118" s="12">
        <v>41053900</v>
      </c>
      <c r="B118" s="12" t="s">
        <v>78</v>
      </c>
      <c r="C118" s="12">
        <v>0</v>
      </c>
      <c r="D118" s="12">
        <v>0</v>
      </c>
      <c r="E118" s="13">
        <f t="shared" si="2"/>
        <v>0</v>
      </c>
    </row>
    <row r="119" spans="1:5" ht="12.75">
      <c r="A119" s="12">
        <v>50000000</v>
      </c>
      <c r="B119" s="12" t="s">
        <v>99</v>
      </c>
      <c r="C119" s="12">
        <v>35000</v>
      </c>
      <c r="D119" s="12">
        <v>3610</v>
      </c>
      <c r="E119" s="13">
        <f t="shared" si="2"/>
        <v>10.314285714285715</v>
      </c>
    </row>
    <row r="120" spans="1:5" ht="12.75">
      <c r="A120" s="12">
        <v>50110000</v>
      </c>
      <c r="B120" s="12" t="s">
        <v>100</v>
      </c>
      <c r="C120" s="12">
        <v>35000</v>
      </c>
      <c r="D120" s="12">
        <v>3610</v>
      </c>
      <c r="E120" s="13">
        <f t="shared" si="2"/>
        <v>10.314285714285715</v>
      </c>
    </row>
    <row r="121" spans="1:5" ht="12.75">
      <c r="A121" s="3" t="s">
        <v>79</v>
      </c>
      <c r="B121" s="3"/>
      <c r="C121" s="3">
        <v>401765.1666666667</v>
      </c>
      <c r="D121" s="3">
        <v>802464.84</v>
      </c>
      <c r="E121" s="14">
        <f t="shared" si="2"/>
        <v>199.73479698546953</v>
      </c>
    </row>
    <row r="122" spans="1:5" ht="12.75">
      <c r="A122" s="3" t="s">
        <v>80</v>
      </c>
      <c r="B122" s="3"/>
      <c r="C122" s="3">
        <v>401765.1666666667</v>
      </c>
      <c r="D122" s="3">
        <v>802464.84</v>
      </c>
      <c r="E122" s="14">
        <f t="shared" si="2"/>
        <v>199.73479698546953</v>
      </c>
    </row>
  </sheetData>
  <mergeCells count="3">
    <mergeCell ref="A3:I3"/>
    <mergeCell ref="A4:I4"/>
    <mergeCell ref="A5:I5"/>
  </mergeCells>
  <printOptions/>
  <pageMargins left="0.75" right="0.24" top="0.27" bottom="0.2" header="0.5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103</v>
      </c>
    </row>
    <row r="2" spans="1:12" ht="18">
      <c r="A2" s="21" t="s">
        <v>315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101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309</v>
      </c>
      <c r="L4" s="4" t="s">
        <v>104</v>
      </c>
    </row>
    <row r="5" spans="1:16" s="1" customFormat="1" ht="63.75">
      <c r="A5" s="5" t="s">
        <v>2</v>
      </c>
      <c r="B5" s="5" t="s">
        <v>105</v>
      </c>
      <c r="C5" s="5" t="s">
        <v>106</v>
      </c>
      <c r="D5" s="5" t="s">
        <v>107</v>
      </c>
      <c r="E5" s="5" t="s">
        <v>108</v>
      </c>
      <c r="F5" s="5" t="s">
        <v>109</v>
      </c>
      <c r="G5" s="5" t="s">
        <v>110</v>
      </c>
      <c r="H5" s="5" t="s">
        <v>111</v>
      </c>
      <c r="I5" s="5" t="s">
        <v>112</v>
      </c>
      <c r="J5" s="5" t="s">
        <v>113</v>
      </c>
      <c r="K5" s="5" t="s">
        <v>114</v>
      </c>
      <c r="L5" s="5" t="s">
        <v>115</v>
      </c>
      <c r="M5" s="5" t="s">
        <v>116</v>
      </c>
      <c r="N5" s="5" t="s">
        <v>117</v>
      </c>
      <c r="O5" s="5" t="s">
        <v>118</v>
      </c>
      <c r="P5" s="5" t="s">
        <v>119</v>
      </c>
    </row>
    <row r="6" spans="1:16" ht="25.5">
      <c r="A6" s="6" t="s">
        <v>120</v>
      </c>
      <c r="B6" s="7" t="s">
        <v>121</v>
      </c>
      <c r="C6" s="8">
        <v>547394650</v>
      </c>
      <c r="D6" s="8">
        <v>596009090.7</v>
      </c>
      <c r="E6" s="8">
        <v>489668423.7</v>
      </c>
      <c r="F6" s="8">
        <v>454012625.31999993</v>
      </c>
      <c r="G6" s="8">
        <v>0</v>
      </c>
      <c r="H6" s="8">
        <v>448273114.7999998</v>
      </c>
      <c r="I6" s="8">
        <v>5739510.5200000005</v>
      </c>
      <c r="J6" s="8">
        <v>68439974.82000001</v>
      </c>
      <c r="K6" s="8">
        <f aca="true" t="shared" si="0" ref="K6:K69">E6-F6</f>
        <v>35655798.380000055</v>
      </c>
      <c r="L6" s="8">
        <f aca="true" t="shared" si="1" ref="L6:L69">D6-F6</f>
        <v>141996465.3800001</v>
      </c>
      <c r="M6" s="8">
        <f aca="true" t="shared" si="2" ref="M6:M69">IF(E6=0,0,(F6/E6)*100)</f>
        <v>92.7183790797495</v>
      </c>
      <c r="N6" s="8">
        <f aca="true" t="shared" si="3" ref="N6:N69">D6-H6</f>
        <v>147735975.90000027</v>
      </c>
      <c r="O6" s="8">
        <f aca="true" t="shared" si="4" ref="O6:O69">E6-H6</f>
        <v>41395308.900000215</v>
      </c>
      <c r="P6" s="8">
        <f aca="true" t="shared" si="5" ref="P6:P69">IF(E6=0,0,(H6/E6)*100)</f>
        <v>91.54625724337875</v>
      </c>
    </row>
    <row r="7" spans="1:16" ht="51">
      <c r="A7" s="9" t="s">
        <v>122</v>
      </c>
      <c r="B7" s="10" t="s">
        <v>123</v>
      </c>
      <c r="C7" s="11">
        <v>2671400</v>
      </c>
      <c r="D7" s="11">
        <v>2941000</v>
      </c>
      <c r="E7" s="11">
        <v>2112271</v>
      </c>
      <c r="F7" s="11">
        <v>1768784.06</v>
      </c>
      <c r="G7" s="11">
        <v>0</v>
      </c>
      <c r="H7" s="11">
        <v>1768784.06</v>
      </c>
      <c r="I7" s="11">
        <v>0</v>
      </c>
      <c r="J7" s="11">
        <v>0</v>
      </c>
      <c r="K7" s="11">
        <f t="shared" si="0"/>
        <v>343486.93999999994</v>
      </c>
      <c r="L7" s="11">
        <f t="shared" si="1"/>
        <v>1172215.94</v>
      </c>
      <c r="M7" s="11">
        <f t="shared" si="2"/>
        <v>83.73850041022199</v>
      </c>
      <c r="N7" s="11">
        <f t="shared" si="3"/>
        <v>1172215.94</v>
      </c>
      <c r="O7" s="11">
        <f t="shared" si="4"/>
        <v>343486.93999999994</v>
      </c>
      <c r="P7" s="11">
        <f t="shared" si="5"/>
        <v>83.73850041022199</v>
      </c>
    </row>
    <row r="8" spans="1:16" ht="12.75">
      <c r="A8" s="9" t="s">
        <v>124</v>
      </c>
      <c r="B8" s="10" t="s">
        <v>125</v>
      </c>
      <c r="C8" s="11">
        <v>310500</v>
      </c>
      <c r="D8" s="11">
        <v>568959</v>
      </c>
      <c r="E8" s="11">
        <v>471414</v>
      </c>
      <c r="F8" s="11">
        <v>383275.84</v>
      </c>
      <c r="G8" s="11">
        <v>0</v>
      </c>
      <c r="H8" s="11">
        <v>373380.71</v>
      </c>
      <c r="I8" s="11">
        <v>9895.13</v>
      </c>
      <c r="J8" s="11">
        <v>13.79</v>
      </c>
      <c r="K8" s="11">
        <f t="shared" si="0"/>
        <v>88138.15999999997</v>
      </c>
      <c r="L8" s="11">
        <f t="shared" si="1"/>
        <v>185683.15999999997</v>
      </c>
      <c r="M8" s="11">
        <f t="shared" si="2"/>
        <v>81.30344877326512</v>
      </c>
      <c r="N8" s="11">
        <f t="shared" si="3"/>
        <v>195578.28999999998</v>
      </c>
      <c r="O8" s="11">
        <f t="shared" si="4"/>
        <v>98033.28999999998</v>
      </c>
      <c r="P8" s="11">
        <f t="shared" si="5"/>
        <v>79.20441692440191</v>
      </c>
    </row>
    <row r="9" spans="1:16" ht="51">
      <c r="A9" s="9" t="s">
        <v>126</v>
      </c>
      <c r="B9" s="10" t="s">
        <v>127</v>
      </c>
      <c r="C9" s="11">
        <v>129948958</v>
      </c>
      <c r="D9" s="11">
        <v>135765433</v>
      </c>
      <c r="E9" s="11">
        <v>108379111</v>
      </c>
      <c r="F9" s="11">
        <v>95597484.55</v>
      </c>
      <c r="G9" s="11">
        <v>0</v>
      </c>
      <c r="H9" s="11">
        <v>94515293.84999998</v>
      </c>
      <c r="I9" s="11">
        <v>1082190.7</v>
      </c>
      <c r="J9" s="11">
        <v>765208.01</v>
      </c>
      <c r="K9" s="11">
        <f t="shared" si="0"/>
        <v>12781626.450000003</v>
      </c>
      <c r="L9" s="11">
        <f t="shared" si="1"/>
        <v>40167948.45</v>
      </c>
      <c r="M9" s="11">
        <f t="shared" si="2"/>
        <v>88.20655905730763</v>
      </c>
      <c r="N9" s="11">
        <f t="shared" si="3"/>
        <v>41250139.15000002</v>
      </c>
      <c r="O9" s="11">
        <f t="shared" si="4"/>
        <v>13863817.15000002</v>
      </c>
      <c r="P9" s="11">
        <f t="shared" si="5"/>
        <v>87.20803573485667</v>
      </c>
    </row>
    <row r="10" spans="1:16" ht="63.75">
      <c r="A10" s="9" t="s">
        <v>128</v>
      </c>
      <c r="B10" s="10" t="s">
        <v>129</v>
      </c>
      <c r="C10" s="11">
        <v>2147278</v>
      </c>
      <c r="D10" s="11">
        <v>1605451</v>
      </c>
      <c r="E10" s="11">
        <v>1435151</v>
      </c>
      <c r="F10" s="11">
        <v>1066404.89</v>
      </c>
      <c r="G10" s="11">
        <v>0</v>
      </c>
      <c r="H10" s="11">
        <v>913369.76</v>
      </c>
      <c r="I10" s="11">
        <v>153035.13</v>
      </c>
      <c r="J10" s="11">
        <v>16263.43</v>
      </c>
      <c r="K10" s="11">
        <f t="shared" si="0"/>
        <v>368746.1100000001</v>
      </c>
      <c r="L10" s="11">
        <f t="shared" si="1"/>
        <v>539046.1100000001</v>
      </c>
      <c r="M10" s="11">
        <f t="shared" si="2"/>
        <v>74.3061106461968</v>
      </c>
      <c r="N10" s="11">
        <f t="shared" si="3"/>
        <v>692081.24</v>
      </c>
      <c r="O10" s="11">
        <f t="shared" si="4"/>
        <v>521781.24</v>
      </c>
      <c r="P10" s="11">
        <f t="shared" si="5"/>
        <v>63.642763723120424</v>
      </c>
    </row>
    <row r="11" spans="1:16" ht="25.5">
      <c r="A11" s="9" t="s">
        <v>130</v>
      </c>
      <c r="B11" s="10" t="s">
        <v>131</v>
      </c>
      <c r="C11" s="11">
        <v>2487419</v>
      </c>
      <c r="D11" s="11">
        <v>2555419</v>
      </c>
      <c r="E11" s="11">
        <v>1910648</v>
      </c>
      <c r="F11" s="11">
        <v>1680532.12</v>
      </c>
      <c r="G11" s="11">
        <v>0</v>
      </c>
      <c r="H11" s="11">
        <v>1656227.58</v>
      </c>
      <c r="I11" s="11">
        <v>24304.54</v>
      </c>
      <c r="J11" s="11">
        <v>1167.78</v>
      </c>
      <c r="K11" s="11">
        <f t="shared" si="0"/>
        <v>230115.8799999999</v>
      </c>
      <c r="L11" s="11">
        <f t="shared" si="1"/>
        <v>874886.8799999999</v>
      </c>
      <c r="M11" s="11">
        <f t="shared" si="2"/>
        <v>87.95613425392852</v>
      </c>
      <c r="N11" s="11">
        <f t="shared" si="3"/>
        <v>899191.4199999999</v>
      </c>
      <c r="O11" s="11">
        <f t="shared" si="4"/>
        <v>254420.41999999993</v>
      </c>
      <c r="P11" s="11">
        <f t="shared" si="5"/>
        <v>86.68407681582374</v>
      </c>
    </row>
    <row r="12" spans="1:16" ht="38.25">
      <c r="A12" s="9" t="s">
        <v>132</v>
      </c>
      <c r="B12" s="10" t="s">
        <v>133</v>
      </c>
      <c r="C12" s="11">
        <v>5859200</v>
      </c>
      <c r="D12" s="11">
        <v>6073150</v>
      </c>
      <c r="E12" s="11">
        <v>5027296</v>
      </c>
      <c r="F12" s="11">
        <v>4252524.34</v>
      </c>
      <c r="G12" s="11">
        <v>0</v>
      </c>
      <c r="H12" s="11">
        <v>4011555.53</v>
      </c>
      <c r="I12" s="11">
        <v>240968.81</v>
      </c>
      <c r="J12" s="11">
        <v>0</v>
      </c>
      <c r="K12" s="11">
        <f t="shared" si="0"/>
        <v>774771.6600000001</v>
      </c>
      <c r="L12" s="11">
        <f t="shared" si="1"/>
        <v>1820625.6600000001</v>
      </c>
      <c r="M12" s="11">
        <f t="shared" si="2"/>
        <v>84.58870016804262</v>
      </c>
      <c r="N12" s="11">
        <f t="shared" si="3"/>
        <v>2061594.4700000002</v>
      </c>
      <c r="O12" s="11">
        <f t="shared" si="4"/>
        <v>1015740.4700000002</v>
      </c>
      <c r="P12" s="11">
        <f t="shared" si="5"/>
        <v>79.79549105523128</v>
      </c>
    </row>
    <row r="13" spans="1:16" ht="25.5">
      <c r="A13" s="9" t="s">
        <v>134</v>
      </c>
      <c r="B13" s="10" t="s">
        <v>135</v>
      </c>
      <c r="C13" s="11">
        <v>1385872</v>
      </c>
      <c r="D13" s="11">
        <v>1385872</v>
      </c>
      <c r="E13" s="11">
        <v>1100039</v>
      </c>
      <c r="F13" s="11">
        <v>1012225.11</v>
      </c>
      <c r="G13" s="11">
        <v>0</v>
      </c>
      <c r="H13" s="11">
        <v>935994.84</v>
      </c>
      <c r="I13" s="11">
        <v>76230.27</v>
      </c>
      <c r="J13" s="11">
        <v>53259.24</v>
      </c>
      <c r="K13" s="11">
        <f t="shared" si="0"/>
        <v>87813.89000000001</v>
      </c>
      <c r="L13" s="11">
        <f t="shared" si="1"/>
        <v>373646.89</v>
      </c>
      <c r="M13" s="11">
        <f t="shared" si="2"/>
        <v>92.01720211737947</v>
      </c>
      <c r="N13" s="11">
        <f t="shared" si="3"/>
        <v>449877.16000000003</v>
      </c>
      <c r="O13" s="11">
        <f t="shared" si="4"/>
        <v>164044.16000000003</v>
      </c>
      <c r="P13" s="11">
        <f t="shared" si="5"/>
        <v>85.08742326408426</v>
      </c>
    </row>
    <row r="14" spans="1:16" ht="12.75">
      <c r="A14" s="9" t="s">
        <v>136</v>
      </c>
      <c r="B14" s="10" t="s">
        <v>137</v>
      </c>
      <c r="C14" s="11">
        <v>3527498</v>
      </c>
      <c r="D14" s="11">
        <v>3726598</v>
      </c>
      <c r="E14" s="11">
        <v>2831509</v>
      </c>
      <c r="F14" s="11">
        <v>2409605.63</v>
      </c>
      <c r="G14" s="11">
        <v>0</v>
      </c>
      <c r="H14" s="11">
        <v>2392298.03</v>
      </c>
      <c r="I14" s="11">
        <v>17307.6</v>
      </c>
      <c r="J14" s="11">
        <v>25393.14</v>
      </c>
      <c r="K14" s="11">
        <f t="shared" si="0"/>
        <v>421903.3700000001</v>
      </c>
      <c r="L14" s="11">
        <f t="shared" si="1"/>
        <v>1316992.37</v>
      </c>
      <c r="M14" s="11">
        <f t="shared" si="2"/>
        <v>85.09969878252197</v>
      </c>
      <c r="N14" s="11">
        <f t="shared" si="3"/>
        <v>1334299.9700000002</v>
      </c>
      <c r="O14" s="11">
        <f t="shared" si="4"/>
        <v>439210.9700000002</v>
      </c>
      <c r="P14" s="11">
        <f t="shared" si="5"/>
        <v>84.48844873881735</v>
      </c>
    </row>
    <row r="15" spans="1:16" ht="12.75">
      <c r="A15" s="9" t="s">
        <v>138</v>
      </c>
      <c r="B15" s="10" t="s">
        <v>139</v>
      </c>
      <c r="C15" s="11">
        <v>865218</v>
      </c>
      <c r="D15" s="11">
        <v>870465</v>
      </c>
      <c r="E15" s="11">
        <v>729931</v>
      </c>
      <c r="F15" s="11">
        <v>641574.01</v>
      </c>
      <c r="G15" s="11">
        <v>0</v>
      </c>
      <c r="H15" s="11">
        <v>586655.37</v>
      </c>
      <c r="I15" s="11">
        <v>54918.64</v>
      </c>
      <c r="J15" s="11">
        <v>133.53</v>
      </c>
      <c r="K15" s="11">
        <f t="shared" si="0"/>
        <v>88356.98999999999</v>
      </c>
      <c r="L15" s="11">
        <f t="shared" si="1"/>
        <v>228890.99</v>
      </c>
      <c r="M15" s="11">
        <f t="shared" si="2"/>
        <v>87.89515858348254</v>
      </c>
      <c r="N15" s="11">
        <f t="shared" si="3"/>
        <v>283809.63</v>
      </c>
      <c r="O15" s="11">
        <f t="shared" si="4"/>
        <v>143275.63</v>
      </c>
      <c r="P15" s="11">
        <f t="shared" si="5"/>
        <v>80.37134605873706</v>
      </c>
    </row>
    <row r="16" spans="1:16" ht="25.5">
      <c r="A16" s="9" t="s">
        <v>140</v>
      </c>
      <c r="B16" s="10" t="s">
        <v>141</v>
      </c>
      <c r="C16" s="11">
        <v>50382121</v>
      </c>
      <c r="D16" s="11">
        <v>54196180.7</v>
      </c>
      <c r="E16" s="11">
        <v>40592595.7</v>
      </c>
      <c r="F16" s="11">
        <v>34941065.32</v>
      </c>
      <c r="G16" s="11">
        <v>0</v>
      </c>
      <c r="H16" s="11">
        <v>33644148.35</v>
      </c>
      <c r="I16" s="11">
        <v>1296916.97</v>
      </c>
      <c r="J16" s="11">
        <v>161555.93</v>
      </c>
      <c r="K16" s="11">
        <f t="shared" si="0"/>
        <v>5651530.380000003</v>
      </c>
      <c r="L16" s="11">
        <f t="shared" si="1"/>
        <v>19255115.380000003</v>
      </c>
      <c r="M16" s="11">
        <f t="shared" si="2"/>
        <v>86.07743534863428</v>
      </c>
      <c r="N16" s="11">
        <f t="shared" si="3"/>
        <v>20552032.35</v>
      </c>
      <c r="O16" s="11">
        <f t="shared" si="4"/>
        <v>6948447.3500000015</v>
      </c>
      <c r="P16" s="11">
        <f t="shared" si="5"/>
        <v>82.88247590434331</v>
      </c>
    </row>
    <row r="17" spans="1:16" ht="38.25">
      <c r="A17" s="9" t="s">
        <v>142</v>
      </c>
      <c r="B17" s="10" t="s">
        <v>143</v>
      </c>
      <c r="C17" s="11">
        <v>12811845</v>
      </c>
      <c r="D17" s="11">
        <v>21738468</v>
      </c>
      <c r="E17" s="11">
        <v>21264087</v>
      </c>
      <c r="F17" s="11">
        <v>19897422.07</v>
      </c>
      <c r="G17" s="11">
        <v>0</v>
      </c>
      <c r="H17" s="11">
        <v>18176046.42</v>
      </c>
      <c r="I17" s="11">
        <v>1721375.65</v>
      </c>
      <c r="J17" s="11">
        <v>57.55</v>
      </c>
      <c r="K17" s="11">
        <f t="shared" si="0"/>
        <v>1366664.9299999997</v>
      </c>
      <c r="L17" s="11">
        <f t="shared" si="1"/>
        <v>1841045.9299999997</v>
      </c>
      <c r="M17" s="11">
        <f t="shared" si="2"/>
        <v>93.57289626401547</v>
      </c>
      <c r="N17" s="11">
        <f t="shared" si="3"/>
        <v>3562421.579999998</v>
      </c>
      <c r="O17" s="11">
        <f t="shared" si="4"/>
        <v>3088040.579999998</v>
      </c>
      <c r="P17" s="11">
        <f t="shared" si="5"/>
        <v>85.47767143729239</v>
      </c>
    </row>
    <row r="18" spans="1:16" ht="25.5">
      <c r="A18" s="9" t="s">
        <v>144</v>
      </c>
      <c r="B18" s="10" t="s">
        <v>145</v>
      </c>
      <c r="C18" s="11">
        <v>1028135</v>
      </c>
      <c r="D18" s="11">
        <v>1028135</v>
      </c>
      <c r="E18" s="11">
        <v>771300</v>
      </c>
      <c r="F18" s="11">
        <v>728450</v>
      </c>
      <c r="G18" s="11">
        <v>0</v>
      </c>
      <c r="H18" s="11">
        <v>728450</v>
      </c>
      <c r="I18" s="11">
        <v>0</v>
      </c>
      <c r="J18" s="11">
        <v>42850</v>
      </c>
      <c r="K18" s="11">
        <f t="shared" si="0"/>
        <v>42850</v>
      </c>
      <c r="L18" s="11">
        <f t="shared" si="1"/>
        <v>299685</v>
      </c>
      <c r="M18" s="11">
        <f t="shared" si="2"/>
        <v>94.44444444444444</v>
      </c>
      <c r="N18" s="11">
        <f t="shared" si="3"/>
        <v>299685</v>
      </c>
      <c r="O18" s="11">
        <f t="shared" si="4"/>
        <v>42850</v>
      </c>
      <c r="P18" s="11">
        <f t="shared" si="5"/>
        <v>94.44444444444444</v>
      </c>
    </row>
    <row r="19" spans="1:16" ht="25.5">
      <c r="A19" s="9" t="s">
        <v>146</v>
      </c>
      <c r="B19" s="10" t="s">
        <v>147</v>
      </c>
      <c r="C19" s="11">
        <v>1761169</v>
      </c>
      <c r="D19" s="11">
        <v>1761169</v>
      </c>
      <c r="E19" s="11">
        <v>1321200</v>
      </c>
      <c r="F19" s="11">
        <v>1321200</v>
      </c>
      <c r="G19" s="11">
        <v>0</v>
      </c>
      <c r="H19" s="11">
        <v>1203869.12</v>
      </c>
      <c r="I19" s="11">
        <v>117330.88</v>
      </c>
      <c r="J19" s="11">
        <v>0</v>
      </c>
      <c r="K19" s="11">
        <f t="shared" si="0"/>
        <v>0</v>
      </c>
      <c r="L19" s="11">
        <f t="shared" si="1"/>
        <v>439969</v>
      </c>
      <c r="M19" s="11">
        <f t="shared" si="2"/>
        <v>100</v>
      </c>
      <c r="N19" s="11">
        <f t="shared" si="3"/>
        <v>557299.8799999999</v>
      </c>
      <c r="O19" s="11">
        <f t="shared" si="4"/>
        <v>117330.87999999989</v>
      </c>
      <c r="P19" s="11">
        <f t="shared" si="5"/>
        <v>91.11937026945202</v>
      </c>
    </row>
    <row r="20" spans="1:16" ht="12.75">
      <c r="A20" s="9" t="s">
        <v>148</v>
      </c>
      <c r="B20" s="10" t="s">
        <v>149</v>
      </c>
      <c r="C20" s="11">
        <v>1265832</v>
      </c>
      <c r="D20" s="11">
        <v>1296432</v>
      </c>
      <c r="E20" s="11">
        <v>930607</v>
      </c>
      <c r="F20" s="11">
        <v>425022.7</v>
      </c>
      <c r="G20" s="11">
        <v>0</v>
      </c>
      <c r="H20" s="11">
        <v>425022.7</v>
      </c>
      <c r="I20" s="11">
        <v>0</v>
      </c>
      <c r="J20" s="11">
        <v>0</v>
      </c>
      <c r="K20" s="11">
        <f t="shared" si="0"/>
        <v>505584.3</v>
      </c>
      <c r="L20" s="11">
        <f t="shared" si="1"/>
        <v>871409.3</v>
      </c>
      <c r="M20" s="11">
        <f t="shared" si="2"/>
        <v>45.671556306797605</v>
      </c>
      <c r="N20" s="11">
        <f t="shared" si="3"/>
        <v>871409.3</v>
      </c>
      <c r="O20" s="11">
        <f t="shared" si="4"/>
        <v>505584.3</v>
      </c>
      <c r="P20" s="11">
        <f t="shared" si="5"/>
        <v>45.671556306797605</v>
      </c>
    </row>
    <row r="21" spans="1:16" ht="38.25">
      <c r="A21" s="9" t="s">
        <v>150</v>
      </c>
      <c r="B21" s="10" t="s">
        <v>151</v>
      </c>
      <c r="C21" s="11">
        <v>13772900</v>
      </c>
      <c r="D21" s="11">
        <v>12623270.77</v>
      </c>
      <c r="E21" s="11">
        <v>12238066.77</v>
      </c>
      <c r="F21" s="11">
        <v>12238066.77</v>
      </c>
      <c r="G21" s="11">
        <v>0</v>
      </c>
      <c r="H21" s="11">
        <v>12238066.77</v>
      </c>
      <c r="I21" s="11">
        <v>0</v>
      </c>
      <c r="J21" s="11">
        <v>538395.66</v>
      </c>
      <c r="K21" s="11">
        <f t="shared" si="0"/>
        <v>0</v>
      </c>
      <c r="L21" s="11">
        <f t="shared" si="1"/>
        <v>385204</v>
      </c>
      <c r="M21" s="11">
        <f t="shared" si="2"/>
        <v>100</v>
      </c>
      <c r="N21" s="11">
        <f t="shared" si="3"/>
        <v>385204</v>
      </c>
      <c r="O21" s="11">
        <f t="shared" si="4"/>
        <v>0</v>
      </c>
      <c r="P21" s="11">
        <f t="shared" si="5"/>
        <v>100</v>
      </c>
    </row>
    <row r="22" spans="1:16" ht="25.5">
      <c r="A22" s="9" t="s">
        <v>152</v>
      </c>
      <c r="B22" s="10" t="s">
        <v>153</v>
      </c>
      <c r="C22" s="11">
        <v>134995800</v>
      </c>
      <c r="D22" s="11">
        <v>151997821.23</v>
      </c>
      <c r="E22" s="11">
        <v>143665825.23</v>
      </c>
      <c r="F22" s="11">
        <v>143665825.23</v>
      </c>
      <c r="G22" s="11">
        <v>0</v>
      </c>
      <c r="H22" s="11">
        <v>143665825.23</v>
      </c>
      <c r="I22" s="11">
        <v>0</v>
      </c>
      <c r="J22" s="11">
        <v>66384818.61</v>
      </c>
      <c r="K22" s="11">
        <f t="shared" si="0"/>
        <v>0</v>
      </c>
      <c r="L22" s="11">
        <f t="shared" si="1"/>
        <v>8331996</v>
      </c>
      <c r="M22" s="11">
        <f t="shared" si="2"/>
        <v>100</v>
      </c>
      <c r="N22" s="11">
        <f t="shared" si="3"/>
        <v>8331996</v>
      </c>
      <c r="O22" s="11">
        <f t="shared" si="4"/>
        <v>0</v>
      </c>
      <c r="P22" s="11">
        <f t="shared" si="5"/>
        <v>100</v>
      </c>
    </row>
    <row r="23" spans="1:16" ht="38.25">
      <c r="A23" s="9" t="s">
        <v>154</v>
      </c>
      <c r="B23" s="10" t="s">
        <v>155</v>
      </c>
      <c r="C23" s="11">
        <v>459629</v>
      </c>
      <c r="D23" s="11">
        <v>459629</v>
      </c>
      <c r="E23" s="11">
        <v>69114.21</v>
      </c>
      <c r="F23" s="11">
        <v>69114.21</v>
      </c>
      <c r="G23" s="11">
        <v>0</v>
      </c>
      <c r="H23" s="11">
        <v>69114.21</v>
      </c>
      <c r="I23" s="11">
        <v>0</v>
      </c>
      <c r="J23" s="11">
        <v>172708.74</v>
      </c>
      <c r="K23" s="11">
        <f t="shared" si="0"/>
        <v>0</v>
      </c>
      <c r="L23" s="11">
        <f t="shared" si="1"/>
        <v>390514.79</v>
      </c>
      <c r="M23" s="11">
        <f t="shared" si="2"/>
        <v>100</v>
      </c>
      <c r="N23" s="11">
        <f t="shared" si="3"/>
        <v>390514.79</v>
      </c>
      <c r="O23" s="11">
        <f t="shared" si="4"/>
        <v>0</v>
      </c>
      <c r="P23" s="11">
        <f t="shared" si="5"/>
        <v>100</v>
      </c>
    </row>
    <row r="24" spans="1:16" ht="38.25">
      <c r="A24" s="9" t="s">
        <v>156</v>
      </c>
      <c r="B24" s="10" t="s">
        <v>157</v>
      </c>
      <c r="C24" s="11">
        <v>3335071</v>
      </c>
      <c r="D24" s="11">
        <v>3335071</v>
      </c>
      <c r="E24" s="11">
        <v>3133662.79</v>
      </c>
      <c r="F24" s="11">
        <v>3133662.79</v>
      </c>
      <c r="G24" s="11">
        <v>0</v>
      </c>
      <c r="H24" s="11">
        <v>3133662.79</v>
      </c>
      <c r="I24" s="11">
        <v>0</v>
      </c>
      <c r="J24" s="11">
        <v>167306.48</v>
      </c>
      <c r="K24" s="11">
        <f t="shared" si="0"/>
        <v>0</v>
      </c>
      <c r="L24" s="11">
        <f t="shared" si="1"/>
        <v>201408.20999999996</v>
      </c>
      <c r="M24" s="11">
        <f t="shared" si="2"/>
        <v>100</v>
      </c>
      <c r="N24" s="11">
        <f t="shared" si="3"/>
        <v>201408.20999999996</v>
      </c>
      <c r="O24" s="11">
        <f t="shared" si="4"/>
        <v>0</v>
      </c>
      <c r="P24" s="11">
        <f t="shared" si="5"/>
        <v>100</v>
      </c>
    </row>
    <row r="25" spans="1:16" ht="25.5">
      <c r="A25" s="9" t="s">
        <v>158</v>
      </c>
      <c r="B25" s="10" t="s">
        <v>159</v>
      </c>
      <c r="C25" s="11">
        <v>0</v>
      </c>
      <c r="D25" s="11">
        <v>500</v>
      </c>
      <c r="E25" s="11">
        <v>500</v>
      </c>
      <c r="F25" s="11">
        <v>500</v>
      </c>
      <c r="G25" s="11">
        <v>0</v>
      </c>
      <c r="H25" s="11">
        <v>500</v>
      </c>
      <c r="I25" s="11">
        <v>0</v>
      </c>
      <c r="J25" s="11">
        <v>0</v>
      </c>
      <c r="K25" s="11">
        <f t="shared" si="0"/>
        <v>0</v>
      </c>
      <c r="L25" s="11">
        <f t="shared" si="1"/>
        <v>0</v>
      </c>
      <c r="M25" s="11">
        <f t="shared" si="2"/>
        <v>100</v>
      </c>
      <c r="N25" s="11">
        <f t="shared" si="3"/>
        <v>0</v>
      </c>
      <c r="O25" s="11">
        <f t="shared" si="4"/>
        <v>0</v>
      </c>
      <c r="P25" s="11">
        <f t="shared" si="5"/>
        <v>100</v>
      </c>
    </row>
    <row r="26" spans="1:16" ht="25.5">
      <c r="A26" s="9" t="s">
        <v>160</v>
      </c>
      <c r="B26" s="10" t="s">
        <v>161</v>
      </c>
      <c r="C26" s="11">
        <v>70295</v>
      </c>
      <c r="D26" s="11">
        <v>151795</v>
      </c>
      <c r="E26" s="11">
        <v>131395</v>
      </c>
      <c r="F26" s="11">
        <v>80968.17</v>
      </c>
      <c r="G26" s="11">
        <v>0</v>
      </c>
      <c r="H26" s="11">
        <v>13253.2</v>
      </c>
      <c r="I26" s="11">
        <v>67714.97</v>
      </c>
      <c r="J26" s="11">
        <v>0</v>
      </c>
      <c r="K26" s="11">
        <f t="shared" si="0"/>
        <v>50426.83</v>
      </c>
      <c r="L26" s="11">
        <f t="shared" si="1"/>
        <v>70826.83</v>
      </c>
      <c r="M26" s="11">
        <f t="shared" si="2"/>
        <v>61.621956695460256</v>
      </c>
      <c r="N26" s="11">
        <f t="shared" si="3"/>
        <v>138541.8</v>
      </c>
      <c r="O26" s="11">
        <f t="shared" si="4"/>
        <v>118141.8</v>
      </c>
      <c r="P26" s="11">
        <f t="shared" si="5"/>
        <v>10.08653297309639</v>
      </c>
    </row>
    <row r="27" spans="1:16" ht="38.25">
      <c r="A27" s="9" t="s">
        <v>162</v>
      </c>
      <c r="B27" s="10" t="s">
        <v>163</v>
      </c>
      <c r="C27" s="11">
        <v>573251</v>
      </c>
      <c r="D27" s="11">
        <v>1691970</v>
      </c>
      <c r="E27" s="11">
        <v>1667070</v>
      </c>
      <c r="F27" s="11">
        <v>1416366.55</v>
      </c>
      <c r="G27" s="11">
        <v>0</v>
      </c>
      <c r="H27" s="11">
        <v>1221255.44</v>
      </c>
      <c r="I27" s="11">
        <v>195111.11</v>
      </c>
      <c r="J27" s="11">
        <v>11111.11</v>
      </c>
      <c r="K27" s="11">
        <f t="shared" si="0"/>
        <v>250703.44999999995</v>
      </c>
      <c r="L27" s="11">
        <f t="shared" si="1"/>
        <v>275603.44999999995</v>
      </c>
      <c r="M27" s="11">
        <f t="shared" si="2"/>
        <v>84.96143233337533</v>
      </c>
      <c r="N27" s="11">
        <f t="shared" si="3"/>
        <v>470714.56000000006</v>
      </c>
      <c r="O27" s="11">
        <f t="shared" si="4"/>
        <v>445814.56000000006</v>
      </c>
      <c r="P27" s="11">
        <f t="shared" si="5"/>
        <v>73.25759806126916</v>
      </c>
    </row>
    <row r="28" spans="1:16" ht="25.5">
      <c r="A28" s="9" t="s">
        <v>164</v>
      </c>
      <c r="B28" s="10" t="s">
        <v>165</v>
      </c>
      <c r="C28" s="11">
        <v>0</v>
      </c>
      <c r="D28" s="11">
        <v>2850</v>
      </c>
      <c r="E28" s="11">
        <v>2850</v>
      </c>
      <c r="F28" s="11">
        <v>2850</v>
      </c>
      <c r="G28" s="11">
        <v>0</v>
      </c>
      <c r="H28" s="11">
        <v>597.56</v>
      </c>
      <c r="I28" s="11">
        <v>2252.44</v>
      </c>
      <c r="J28" s="11">
        <v>0</v>
      </c>
      <c r="K28" s="11">
        <f t="shared" si="0"/>
        <v>0</v>
      </c>
      <c r="L28" s="11">
        <f t="shared" si="1"/>
        <v>0</v>
      </c>
      <c r="M28" s="11">
        <f t="shared" si="2"/>
        <v>100</v>
      </c>
      <c r="N28" s="11">
        <f t="shared" si="3"/>
        <v>2252.44</v>
      </c>
      <c r="O28" s="11">
        <f t="shared" si="4"/>
        <v>2252.44</v>
      </c>
      <c r="P28" s="11">
        <f t="shared" si="5"/>
        <v>20.967017543859647</v>
      </c>
    </row>
    <row r="29" spans="1:16" ht="12.75">
      <c r="A29" s="9" t="s">
        <v>166</v>
      </c>
      <c r="B29" s="10" t="s">
        <v>167</v>
      </c>
      <c r="C29" s="11">
        <v>1209060</v>
      </c>
      <c r="D29" s="11">
        <v>1209060</v>
      </c>
      <c r="E29" s="11">
        <v>887440</v>
      </c>
      <c r="F29" s="11">
        <v>515638.62</v>
      </c>
      <c r="G29" s="11">
        <v>0</v>
      </c>
      <c r="H29" s="11">
        <v>515638.62</v>
      </c>
      <c r="I29" s="11">
        <v>0</v>
      </c>
      <c r="J29" s="11">
        <v>0</v>
      </c>
      <c r="K29" s="11">
        <f t="shared" si="0"/>
        <v>371801.38</v>
      </c>
      <c r="L29" s="11">
        <f t="shared" si="1"/>
        <v>693421.38</v>
      </c>
      <c r="M29" s="11">
        <f t="shared" si="2"/>
        <v>58.10405435860453</v>
      </c>
      <c r="N29" s="11">
        <f t="shared" si="3"/>
        <v>693421.38</v>
      </c>
      <c r="O29" s="11">
        <f t="shared" si="4"/>
        <v>371801.38</v>
      </c>
      <c r="P29" s="11">
        <f t="shared" si="5"/>
        <v>58.10405435860453</v>
      </c>
    </row>
    <row r="30" spans="1:16" ht="12.75">
      <c r="A30" s="9" t="s">
        <v>168</v>
      </c>
      <c r="B30" s="10" t="s">
        <v>169</v>
      </c>
      <c r="C30" s="11">
        <v>180600</v>
      </c>
      <c r="D30" s="11">
        <v>180600</v>
      </c>
      <c r="E30" s="11">
        <v>142450</v>
      </c>
      <c r="F30" s="11">
        <v>141040</v>
      </c>
      <c r="G30" s="11">
        <v>0</v>
      </c>
      <c r="H30" s="11">
        <v>141040</v>
      </c>
      <c r="I30" s="11">
        <v>0</v>
      </c>
      <c r="J30" s="11">
        <v>0</v>
      </c>
      <c r="K30" s="11">
        <f t="shared" si="0"/>
        <v>1410</v>
      </c>
      <c r="L30" s="11">
        <f t="shared" si="1"/>
        <v>39560</v>
      </c>
      <c r="M30" s="11">
        <f t="shared" si="2"/>
        <v>99.01017901017902</v>
      </c>
      <c r="N30" s="11">
        <f t="shared" si="3"/>
        <v>39560</v>
      </c>
      <c r="O30" s="11">
        <f t="shared" si="4"/>
        <v>1410</v>
      </c>
      <c r="P30" s="11">
        <f t="shared" si="5"/>
        <v>99.01017901017902</v>
      </c>
    </row>
    <row r="31" spans="1:16" ht="12.75">
      <c r="A31" s="9" t="s">
        <v>170</v>
      </c>
      <c r="B31" s="10" t="s">
        <v>171</v>
      </c>
      <c r="C31" s="11">
        <v>42244560</v>
      </c>
      <c r="D31" s="11">
        <v>42244560</v>
      </c>
      <c r="E31" s="11">
        <v>34717780</v>
      </c>
      <c r="F31" s="11">
        <v>32423881.62</v>
      </c>
      <c r="G31" s="11">
        <v>0</v>
      </c>
      <c r="H31" s="11">
        <v>32423881.33</v>
      </c>
      <c r="I31" s="11">
        <v>0.29</v>
      </c>
      <c r="J31" s="11">
        <v>0</v>
      </c>
      <c r="K31" s="11">
        <f t="shared" si="0"/>
        <v>2293898.379999999</v>
      </c>
      <c r="L31" s="11">
        <f t="shared" si="1"/>
        <v>9820678.379999999</v>
      </c>
      <c r="M31" s="11">
        <f t="shared" si="2"/>
        <v>93.39272735756722</v>
      </c>
      <c r="N31" s="11">
        <f t="shared" si="3"/>
        <v>9820678.670000002</v>
      </c>
      <c r="O31" s="11">
        <f t="shared" si="4"/>
        <v>2293898.670000002</v>
      </c>
      <c r="P31" s="11">
        <f t="shared" si="5"/>
        <v>93.39272652226035</v>
      </c>
    </row>
    <row r="32" spans="1:16" ht="25.5">
      <c r="A32" s="9" t="s">
        <v>172</v>
      </c>
      <c r="B32" s="10" t="s">
        <v>173</v>
      </c>
      <c r="C32" s="11">
        <v>2989741</v>
      </c>
      <c r="D32" s="11">
        <v>2989741</v>
      </c>
      <c r="E32" s="11">
        <v>2359764</v>
      </c>
      <c r="F32" s="11">
        <v>2174399.25</v>
      </c>
      <c r="G32" s="11">
        <v>0</v>
      </c>
      <c r="H32" s="11">
        <v>2174399.25</v>
      </c>
      <c r="I32" s="11">
        <v>0</v>
      </c>
      <c r="J32" s="11">
        <v>0</v>
      </c>
      <c r="K32" s="11">
        <f t="shared" si="0"/>
        <v>185364.75</v>
      </c>
      <c r="L32" s="11">
        <f t="shared" si="1"/>
        <v>815341.75</v>
      </c>
      <c r="M32" s="11">
        <f t="shared" si="2"/>
        <v>92.1447759182698</v>
      </c>
      <c r="N32" s="11">
        <f t="shared" si="3"/>
        <v>815341.75</v>
      </c>
      <c r="O32" s="11">
        <f t="shared" si="4"/>
        <v>185364.75</v>
      </c>
      <c r="P32" s="11">
        <f t="shared" si="5"/>
        <v>92.1447759182698</v>
      </c>
    </row>
    <row r="33" spans="1:16" ht="12.75">
      <c r="A33" s="9" t="s">
        <v>174</v>
      </c>
      <c r="B33" s="10" t="s">
        <v>175</v>
      </c>
      <c r="C33" s="11">
        <v>12222852</v>
      </c>
      <c r="D33" s="11">
        <v>12222852</v>
      </c>
      <c r="E33" s="11">
        <v>8972663</v>
      </c>
      <c r="F33" s="11">
        <v>8138193.22</v>
      </c>
      <c r="G33" s="11">
        <v>0</v>
      </c>
      <c r="H33" s="11">
        <v>8138193.22</v>
      </c>
      <c r="I33" s="11">
        <v>0</v>
      </c>
      <c r="J33" s="11">
        <v>0</v>
      </c>
      <c r="K33" s="11">
        <f t="shared" si="0"/>
        <v>834469.7800000003</v>
      </c>
      <c r="L33" s="11">
        <f t="shared" si="1"/>
        <v>4084658.7800000003</v>
      </c>
      <c r="M33" s="11">
        <f t="shared" si="2"/>
        <v>90.69986491189962</v>
      </c>
      <c r="N33" s="11">
        <f t="shared" si="3"/>
        <v>4084658.7800000003</v>
      </c>
      <c r="O33" s="11">
        <f t="shared" si="4"/>
        <v>834469.7800000003</v>
      </c>
      <c r="P33" s="11">
        <f t="shared" si="5"/>
        <v>90.69986491189962</v>
      </c>
    </row>
    <row r="34" spans="1:16" ht="12.75">
      <c r="A34" s="9" t="s">
        <v>176</v>
      </c>
      <c r="B34" s="10" t="s">
        <v>177</v>
      </c>
      <c r="C34" s="11">
        <v>558872</v>
      </c>
      <c r="D34" s="11">
        <v>558872</v>
      </c>
      <c r="E34" s="11">
        <v>412151</v>
      </c>
      <c r="F34" s="11">
        <v>225904.77</v>
      </c>
      <c r="G34" s="11">
        <v>0</v>
      </c>
      <c r="H34" s="11">
        <v>225904.77</v>
      </c>
      <c r="I34" s="11">
        <v>0</v>
      </c>
      <c r="J34" s="11">
        <v>0</v>
      </c>
      <c r="K34" s="11">
        <f t="shared" si="0"/>
        <v>186246.23</v>
      </c>
      <c r="L34" s="11">
        <f t="shared" si="1"/>
        <v>332967.23</v>
      </c>
      <c r="M34" s="11">
        <f t="shared" si="2"/>
        <v>54.81116629584788</v>
      </c>
      <c r="N34" s="11">
        <f t="shared" si="3"/>
        <v>332967.23</v>
      </c>
      <c r="O34" s="11">
        <f t="shared" si="4"/>
        <v>186246.23</v>
      </c>
      <c r="P34" s="11">
        <f t="shared" si="5"/>
        <v>54.81116629584788</v>
      </c>
    </row>
    <row r="35" spans="1:16" ht="25.5">
      <c r="A35" s="9" t="s">
        <v>178</v>
      </c>
      <c r="B35" s="10" t="s">
        <v>179</v>
      </c>
      <c r="C35" s="11">
        <v>29641681</v>
      </c>
      <c r="D35" s="11">
        <v>29641681</v>
      </c>
      <c r="E35" s="11">
        <v>16643748</v>
      </c>
      <c r="F35" s="11">
        <v>13385979.87</v>
      </c>
      <c r="G35" s="11">
        <v>0</v>
      </c>
      <c r="H35" s="11">
        <v>13385979.87</v>
      </c>
      <c r="I35" s="11">
        <v>0</v>
      </c>
      <c r="J35" s="11">
        <v>0</v>
      </c>
      <c r="K35" s="11">
        <f t="shared" si="0"/>
        <v>3257768.130000001</v>
      </c>
      <c r="L35" s="11">
        <f t="shared" si="1"/>
        <v>16255701.13</v>
      </c>
      <c r="M35" s="11">
        <f t="shared" si="2"/>
        <v>80.4264752746797</v>
      </c>
      <c r="N35" s="11">
        <f t="shared" si="3"/>
        <v>16255701.13</v>
      </c>
      <c r="O35" s="11">
        <f t="shared" si="4"/>
        <v>3257768.130000001</v>
      </c>
      <c r="P35" s="11">
        <f t="shared" si="5"/>
        <v>80.4264752746797</v>
      </c>
    </row>
    <row r="36" spans="1:16" ht="25.5">
      <c r="A36" s="9" t="s">
        <v>180</v>
      </c>
      <c r="B36" s="10" t="s">
        <v>181</v>
      </c>
      <c r="C36" s="11">
        <v>263646</v>
      </c>
      <c r="D36" s="11">
        <v>301450</v>
      </c>
      <c r="E36" s="11">
        <v>244589</v>
      </c>
      <c r="F36" s="11">
        <v>219151.84</v>
      </c>
      <c r="G36" s="11">
        <v>0</v>
      </c>
      <c r="H36" s="11">
        <v>200643.42</v>
      </c>
      <c r="I36" s="11">
        <v>18508.42</v>
      </c>
      <c r="J36" s="11">
        <v>1714.07</v>
      </c>
      <c r="K36" s="11">
        <f t="shared" si="0"/>
        <v>25437.160000000003</v>
      </c>
      <c r="L36" s="11">
        <f t="shared" si="1"/>
        <v>82298.16</v>
      </c>
      <c r="M36" s="11">
        <f t="shared" si="2"/>
        <v>89.60003924951654</v>
      </c>
      <c r="N36" s="11">
        <f t="shared" si="3"/>
        <v>100806.57999999999</v>
      </c>
      <c r="O36" s="11">
        <f t="shared" si="4"/>
        <v>43945.57999999999</v>
      </c>
      <c r="P36" s="11">
        <f t="shared" si="5"/>
        <v>82.03288782406405</v>
      </c>
    </row>
    <row r="37" spans="1:16" ht="25.5">
      <c r="A37" s="9" t="s">
        <v>316</v>
      </c>
      <c r="B37" s="10" t="s">
        <v>317</v>
      </c>
      <c r="C37" s="11">
        <v>0</v>
      </c>
      <c r="D37" s="11">
        <v>34110</v>
      </c>
      <c r="E37" s="11">
        <v>34110</v>
      </c>
      <c r="F37" s="11">
        <v>34110</v>
      </c>
      <c r="G37" s="11">
        <v>0</v>
      </c>
      <c r="H37" s="11">
        <v>6822</v>
      </c>
      <c r="I37" s="11">
        <v>27288</v>
      </c>
      <c r="J37" s="11">
        <v>0</v>
      </c>
      <c r="K37" s="11">
        <f t="shared" si="0"/>
        <v>0</v>
      </c>
      <c r="L37" s="11">
        <f t="shared" si="1"/>
        <v>0</v>
      </c>
      <c r="M37" s="11">
        <f t="shared" si="2"/>
        <v>100</v>
      </c>
      <c r="N37" s="11">
        <f t="shared" si="3"/>
        <v>27288</v>
      </c>
      <c r="O37" s="11">
        <f t="shared" si="4"/>
        <v>27288</v>
      </c>
      <c r="P37" s="11">
        <f t="shared" si="5"/>
        <v>20</v>
      </c>
    </row>
    <row r="38" spans="1:16" ht="25.5">
      <c r="A38" s="9" t="s">
        <v>182</v>
      </c>
      <c r="B38" s="10" t="s">
        <v>183</v>
      </c>
      <c r="C38" s="11">
        <v>20478686</v>
      </c>
      <c r="D38" s="11">
        <v>20478686</v>
      </c>
      <c r="E38" s="11">
        <v>16749065</v>
      </c>
      <c r="F38" s="11">
        <v>16690346.36</v>
      </c>
      <c r="G38" s="11">
        <v>0</v>
      </c>
      <c r="H38" s="11">
        <v>16690346.36</v>
      </c>
      <c r="I38" s="11">
        <v>0</v>
      </c>
      <c r="J38" s="11">
        <v>0</v>
      </c>
      <c r="K38" s="11">
        <f t="shared" si="0"/>
        <v>58718.640000000596</v>
      </c>
      <c r="L38" s="11">
        <f t="shared" si="1"/>
        <v>3788339.6400000006</v>
      </c>
      <c r="M38" s="11">
        <f t="shared" si="2"/>
        <v>99.64942138561167</v>
      </c>
      <c r="N38" s="11">
        <f t="shared" si="3"/>
        <v>3788339.6400000006</v>
      </c>
      <c r="O38" s="11">
        <f t="shared" si="4"/>
        <v>58718.640000000596</v>
      </c>
      <c r="P38" s="11">
        <f t="shared" si="5"/>
        <v>99.64942138561167</v>
      </c>
    </row>
    <row r="39" spans="1:16" ht="38.25">
      <c r="A39" s="9" t="s">
        <v>184</v>
      </c>
      <c r="B39" s="10" t="s">
        <v>185</v>
      </c>
      <c r="C39" s="11">
        <v>662223</v>
      </c>
      <c r="D39" s="11">
        <v>5017530</v>
      </c>
      <c r="E39" s="11">
        <v>4200061</v>
      </c>
      <c r="F39" s="11">
        <v>4188365.1</v>
      </c>
      <c r="G39" s="11">
        <v>0</v>
      </c>
      <c r="H39" s="11">
        <v>4188365.1</v>
      </c>
      <c r="I39" s="11">
        <v>0</v>
      </c>
      <c r="J39" s="11">
        <v>0</v>
      </c>
      <c r="K39" s="11">
        <f t="shared" si="0"/>
        <v>11695.899999999907</v>
      </c>
      <c r="L39" s="11">
        <f t="shared" si="1"/>
        <v>829164.8999999999</v>
      </c>
      <c r="M39" s="11">
        <f t="shared" si="2"/>
        <v>99.72153023491802</v>
      </c>
      <c r="N39" s="11">
        <f t="shared" si="3"/>
        <v>829164.8999999999</v>
      </c>
      <c r="O39" s="11">
        <f t="shared" si="4"/>
        <v>11695.899999999907</v>
      </c>
      <c r="P39" s="11">
        <f t="shared" si="5"/>
        <v>99.72153023491802</v>
      </c>
    </row>
    <row r="40" spans="1:16" ht="25.5">
      <c r="A40" s="9" t="s">
        <v>186</v>
      </c>
      <c r="B40" s="10" t="s">
        <v>187</v>
      </c>
      <c r="C40" s="11">
        <v>3069166</v>
      </c>
      <c r="D40" s="11">
        <v>3069166</v>
      </c>
      <c r="E40" s="11">
        <v>2683248</v>
      </c>
      <c r="F40" s="11">
        <v>2619317.48</v>
      </c>
      <c r="G40" s="11">
        <v>0</v>
      </c>
      <c r="H40" s="11">
        <v>2619317.48</v>
      </c>
      <c r="I40" s="11">
        <v>0</v>
      </c>
      <c r="J40" s="11">
        <v>0</v>
      </c>
      <c r="K40" s="11">
        <f t="shared" si="0"/>
        <v>63930.52000000002</v>
      </c>
      <c r="L40" s="11">
        <f t="shared" si="1"/>
        <v>449848.52</v>
      </c>
      <c r="M40" s="11">
        <f t="shared" si="2"/>
        <v>97.61742038007668</v>
      </c>
      <c r="N40" s="11">
        <f t="shared" si="3"/>
        <v>449848.52</v>
      </c>
      <c r="O40" s="11">
        <f t="shared" si="4"/>
        <v>63930.52000000002</v>
      </c>
      <c r="P40" s="11">
        <f t="shared" si="5"/>
        <v>97.61742038007668</v>
      </c>
    </row>
    <row r="41" spans="1:16" ht="38.25">
      <c r="A41" s="9" t="s">
        <v>188</v>
      </c>
      <c r="B41" s="10" t="s">
        <v>189</v>
      </c>
      <c r="C41" s="11">
        <v>4648446</v>
      </c>
      <c r="D41" s="11">
        <v>293139</v>
      </c>
      <c r="E41" s="11">
        <v>108974</v>
      </c>
      <c r="F41" s="11">
        <v>105986.72</v>
      </c>
      <c r="G41" s="11">
        <v>0</v>
      </c>
      <c r="H41" s="11">
        <v>105986.72</v>
      </c>
      <c r="I41" s="11">
        <v>0</v>
      </c>
      <c r="J41" s="11">
        <v>0</v>
      </c>
      <c r="K41" s="11">
        <f t="shared" si="0"/>
        <v>2987.279999999999</v>
      </c>
      <c r="L41" s="11">
        <f t="shared" si="1"/>
        <v>187152.28</v>
      </c>
      <c r="M41" s="11">
        <f t="shared" si="2"/>
        <v>97.25872226402629</v>
      </c>
      <c r="N41" s="11">
        <f t="shared" si="3"/>
        <v>187152.28</v>
      </c>
      <c r="O41" s="11">
        <f t="shared" si="4"/>
        <v>2987.279999999999</v>
      </c>
      <c r="P41" s="11">
        <f t="shared" si="5"/>
        <v>97.25872226402629</v>
      </c>
    </row>
    <row r="42" spans="1:16" ht="51">
      <c r="A42" s="9" t="s">
        <v>190</v>
      </c>
      <c r="B42" s="10" t="s">
        <v>191</v>
      </c>
      <c r="C42" s="11">
        <v>46813</v>
      </c>
      <c r="D42" s="11">
        <v>46813</v>
      </c>
      <c r="E42" s="11">
        <v>34856</v>
      </c>
      <c r="F42" s="11">
        <v>30265.99</v>
      </c>
      <c r="G42" s="11">
        <v>0</v>
      </c>
      <c r="H42" s="11">
        <v>30265.99</v>
      </c>
      <c r="I42" s="11">
        <v>0</v>
      </c>
      <c r="J42" s="11">
        <v>0</v>
      </c>
      <c r="K42" s="11">
        <f t="shared" si="0"/>
        <v>4590.009999999998</v>
      </c>
      <c r="L42" s="11">
        <f t="shared" si="1"/>
        <v>16547.01</v>
      </c>
      <c r="M42" s="11">
        <f t="shared" si="2"/>
        <v>86.8315067707138</v>
      </c>
      <c r="N42" s="11">
        <f t="shared" si="3"/>
        <v>16547.01</v>
      </c>
      <c r="O42" s="11">
        <f t="shared" si="4"/>
        <v>4590.009999999998</v>
      </c>
      <c r="P42" s="11">
        <f t="shared" si="5"/>
        <v>86.8315067707138</v>
      </c>
    </row>
    <row r="43" spans="1:16" ht="25.5">
      <c r="A43" s="9" t="s">
        <v>192</v>
      </c>
      <c r="B43" s="10" t="s">
        <v>193</v>
      </c>
      <c r="C43" s="11">
        <v>97176</v>
      </c>
      <c r="D43" s="11">
        <v>79273</v>
      </c>
      <c r="E43" s="11">
        <v>59400</v>
      </c>
      <c r="F43" s="11">
        <v>15221.06</v>
      </c>
      <c r="G43" s="11">
        <v>0</v>
      </c>
      <c r="H43" s="11">
        <v>15221.06</v>
      </c>
      <c r="I43" s="11">
        <v>0</v>
      </c>
      <c r="J43" s="11">
        <v>5567.84</v>
      </c>
      <c r="K43" s="11">
        <f t="shared" si="0"/>
        <v>44178.94</v>
      </c>
      <c r="L43" s="11">
        <f t="shared" si="1"/>
        <v>64051.94</v>
      </c>
      <c r="M43" s="11">
        <f t="shared" si="2"/>
        <v>25.624680134680133</v>
      </c>
      <c r="N43" s="11">
        <f t="shared" si="3"/>
        <v>64051.94</v>
      </c>
      <c r="O43" s="11">
        <f t="shared" si="4"/>
        <v>44178.94</v>
      </c>
      <c r="P43" s="11">
        <f t="shared" si="5"/>
        <v>25.624680134680133</v>
      </c>
    </row>
    <row r="44" spans="1:16" ht="51">
      <c r="A44" s="9" t="s">
        <v>194</v>
      </c>
      <c r="B44" s="10" t="s">
        <v>195</v>
      </c>
      <c r="C44" s="11">
        <v>4364520</v>
      </c>
      <c r="D44" s="11">
        <v>4590160</v>
      </c>
      <c r="E44" s="11">
        <v>3607269</v>
      </c>
      <c r="F44" s="11">
        <v>3296477.06</v>
      </c>
      <c r="G44" s="11">
        <v>0</v>
      </c>
      <c r="H44" s="11">
        <v>3232797.36</v>
      </c>
      <c r="I44" s="11">
        <v>63679.7</v>
      </c>
      <c r="J44" s="11">
        <v>702.82</v>
      </c>
      <c r="K44" s="11">
        <f t="shared" si="0"/>
        <v>310791.93999999994</v>
      </c>
      <c r="L44" s="11">
        <f t="shared" si="1"/>
        <v>1293682.94</v>
      </c>
      <c r="M44" s="11">
        <f t="shared" si="2"/>
        <v>91.38428711582087</v>
      </c>
      <c r="N44" s="11">
        <f t="shared" si="3"/>
        <v>1357362.6400000001</v>
      </c>
      <c r="O44" s="11">
        <f t="shared" si="4"/>
        <v>374471.64000000013</v>
      </c>
      <c r="P44" s="11">
        <f t="shared" si="5"/>
        <v>89.61897102766663</v>
      </c>
    </row>
    <row r="45" spans="1:16" ht="25.5">
      <c r="A45" s="9" t="s">
        <v>196</v>
      </c>
      <c r="B45" s="10" t="s">
        <v>197</v>
      </c>
      <c r="C45" s="11">
        <v>12000</v>
      </c>
      <c r="D45" s="11">
        <v>12000</v>
      </c>
      <c r="E45" s="11">
        <v>9800</v>
      </c>
      <c r="F45" s="11">
        <v>4887.7</v>
      </c>
      <c r="G45" s="11">
        <v>0</v>
      </c>
      <c r="H45" s="11">
        <v>4887.7</v>
      </c>
      <c r="I45" s="11">
        <v>0</v>
      </c>
      <c r="J45" s="11">
        <v>0</v>
      </c>
      <c r="K45" s="11">
        <f t="shared" si="0"/>
        <v>4912.3</v>
      </c>
      <c r="L45" s="11">
        <f t="shared" si="1"/>
        <v>7112.3</v>
      </c>
      <c r="M45" s="11">
        <f t="shared" si="2"/>
        <v>49.874489795918365</v>
      </c>
      <c r="N45" s="11">
        <f t="shared" si="3"/>
        <v>7112.3</v>
      </c>
      <c r="O45" s="11">
        <f t="shared" si="4"/>
        <v>4912.3</v>
      </c>
      <c r="P45" s="11">
        <f t="shared" si="5"/>
        <v>49.874489795918365</v>
      </c>
    </row>
    <row r="46" spans="1:16" ht="25.5">
      <c r="A46" s="9" t="s">
        <v>198</v>
      </c>
      <c r="B46" s="10" t="s">
        <v>199</v>
      </c>
      <c r="C46" s="11">
        <v>1346223</v>
      </c>
      <c r="D46" s="11">
        <v>1346223</v>
      </c>
      <c r="E46" s="11">
        <v>958543</v>
      </c>
      <c r="F46" s="11">
        <v>844469.24</v>
      </c>
      <c r="G46" s="11">
        <v>0</v>
      </c>
      <c r="H46" s="11">
        <v>844336.95</v>
      </c>
      <c r="I46" s="11">
        <v>132.29</v>
      </c>
      <c r="J46" s="11">
        <v>7753.76</v>
      </c>
      <c r="K46" s="11">
        <f t="shared" si="0"/>
        <v>114073.76000000001</v>
      </c>
      <c r="L46" s="11">
        <f t="shared" si="1"/>
        <v>501753.76</v>
      </c>
      <c r="M46" s="11">
        <f t="shared" si="2"/>
        <v>88.09925480651364</v>
      </c>
      <c r="N46" s="11">
        <f t="shared" si="3"/>
        <v>501886.05000000005</v>
      </c>
      <c r="O46" s="11">
        <f t="shared" si="4"/>
        <v>114206.05000000005</v>
      </c>
      <c r="P46" s="11">
        <f t="shared" si="5"/>
        <v>88.08545365205316</v>
      </c>
    </row>
    <row r="47" spans="1:16" ht="12.75">
      <c r="A47" s="9" t="s">
        <v>200</v>
      </c>
      <c r="B47" s="10" t="s">
        <v>201</v>
      </c>
      <c r="C47" s="11">
        <v>176948</v>
      </c>
      <c r="D47" s="11">
        <v>176948</v>
      </c>
      <c r="E47" s="11">
        <v>153490</v>
      </c>
      <c r="F47" s="11">
        <v>78608.65</v>
      </c>
      <c r="G47" s="11">
        <v>0</v>
      </c>
      <c r="H47" s="11">
        <v>78608.65</v>
      </c>
      <c r="I47" s="11">
        <v>0</v>
      </c>
      <c r="J47" s="11">
        <v>0</v>
      </c>
      <c r="K47" s="11">
        <f t="shared" si="0"/>
        <v>74881.35</v>
      </c>
      <c r="L47" s="11">
        <f t="shared" si="1"/>
        <v>98339.35</v>
      </c>
      <c r="M47" s="11">
        <f t="shared" si="2"/>
        <v>51.214183334419175</v>
      </c>
      <c r="N47" s="11">
        <f t="shared" si="3"/>
        <v>98339.35</v>
      </c>
      <c r="O47" s="11">
        <f t="shared" si="4"/>
        <v>74881.35</v>
      </c>
      <c r="P47" s="11">
        <f t="shared" si="5"/>
        <v>51.214183334419175</v>
      </c>
    </row>
    <row r="48" spans="1:16" ht="51">
      <c r="A48" s="9" t="s">
        <v>202</v>
      </c>
      <c r="B48" s="10" t="s">
        <v>203</v>
      </c>
      <c r="C48" s="11">
        <v>621500</v>
      </c>
      <c r="D48" s="11">
        <v>791500</v>
      </c>
      <c r="E48" s="11">
        <v>791500</v>
      </c>
      <c r="F48" s="11">
        <v>785935.24</v>
      </c>
      <c r="G48" s="11">
        <v>0</v>
      </c>
      <c r="H48" s="11">
        <v>785738.99</v>
      </c>
      <c r="I48" s="11">
        <v>196.25</v>
      </c>
      <c r="J48" s="11">
        <v>0</v>
      </c>
      <c r="K48" s="11">
        <f t="shared" si="0"/>
        <v>5564.760000000009</v>
      </c>
      <c r="L48" s="11">
        <f t="shared" si="1"/>
        <v>5564.760000000009</v>
      </c>
      <c r="M48" s="11">
        <f t="shared" si="2"/>
        <v>99.29693493367024</v>
      </c>
      <c r="N48" s="11">
        <f t="shared" si="3"/>
        <v>5761.010000000009</v>
      </c>
      <c r="O48" s="11">
        <f t="shared" si="4"/>
        <v>5761.010000000009</v>
      </c>
      <c r="P48" s="11">
        <f t="shared" si="5"/>
        <v>99.27214024005053</v>
      </c>
    </row>
    <row r="49" spans="1:16" ht="63.75">
      <c r="A49" s="9" t="s">
        <v>204</v>
      </c>
      <c r="B49" s="10" t="s">
        <v>205</v>
      </c>
      <c r="C49" s="11">
        <v>1225701</v>
      </c>
      <c r="D49" s="11">
        <v>1250602</v>
      </c>
      <c r="E49" s="11">
        <v>982271</v>
      </c>
      <c r="F49" s="11">
        <v>862860.17</v>
      </c>
      <c r="G49" s="11">
        <v>0</v>
      </c>
      <c r="H49" s="11">
        <v>796339.9</v>
      </c>
      <c r="I49" s="11">
        <v>66520.27</v>
      </c>
      <c r="J49" s="11">
        <v>6343.53</v>
      </c>
      <c r="K49" s="11">
        <f t="shared" si="0"/>
        <v>119410.82999999996</v>
      </c>
      <c r="L49" s="11">
        <f t="shared" si="1"/>
        <v>387741.82999999996</v>
      </c>
      <c r="M49" s="11">
        <f t="shared" si="2"/>
        <v>87.84339250573416</v>
      </c>
      <c r="N49" s="11">
        <f t="shared" si="3"/>
        <v>454262.1</v>
      </c>
      <c r="O49" s="11">
        <f t="shared" si="4"/>
        <v>185931.09999999998</v>
      </c>
      <c r="P49" s="11">
        <f t="shared" si="5"/>
        <v>81.07130313324939</v>
      </c>
    </row>
    <row r="50" spans="1:16" ht="38.25">
      <c r="A50" s="9" t="s">
        <v>206</v>
      </c>
      <c r="B50" s="10" t="s">
        <v>207</v>
      </c>
      <c r="C50" s="11">
        <v>36241</v>
      </c>
      <c r="D50" s="11">
        <v>40901</v>
      </c>
      <c r="E50" s="11">
        <v>40901</v>
      </c>
      <c r="F50" s="11">
        <v>26801</v>
      </c>
      <c r="G50" s="11">
        <v>0</v>
      </c>
      <c r="H50" s="11">
        <v>17391.93</v>
      </c>
      <c r="I50" s="11">
        <v>9409.07</v>
      </c>
      <c r="J50" s="11">
        <v>5542.05</v>
      </c>
      <c r="K50" s="11">
        <f t="shared" si="0"/>
        <v>14100</v>
      </c>
      <c r="L50" s="11">
        <f t="shared" si="1"/>
        <v>14100</v>
      </c>
      <c r="M50" s="11">
        <f t="shared" si="2"/>
        <v>65.52651524412606</v>
      </c>
      <c r="N50" s="11">
        <f t="shared" si="3"/>
        <v>23509.07</v>
      </c>
      <c r="O50" s="11">
        <f t="shared" si="4"/>
        <v>23509.07</v>
      </c>
      <c r="P50" s="11">
        <f t="shared" si="5"/>
        <v>42.52201657661182</v>
      </c>
    </row>
    <row r="51" spans="1:16" ht="38.25">
      <c r="A51" s="9" t="s">
        <v>208</v>
      </c>
      <c r="B51" s="10" t="s">
        <v>209</v>
      </c>
      <c r="C51" s="11">
        <v>127716</v>
      </c>
      <c r="D51" s="11">
        <v>153716</v>
      </c>
      <c r="E51" s="11">
        <v>100200</v>
      </c>
      <c r="F51" s="11">
        <v>89590.86</v>
      </c>
      <c r="G51" s="11">
        <v>0</v>
      </c>
      <c r="H51" s="11">
        <v>89590.86</v>
      </c>
      <c r="I51" s="11">
        <v>0</v>
      </c>
      <c r="J51" s="11">
        <v>0</v>
      </c>
      <c r="K51" s="11">
        <f t="shared" si="0"/>
        <v>10609.14</v>
      </c>
      <c r="L51" s="11">
        <f t="shared" si="1"/>
        <v>64125.14</v>
      </c>
      <c r="M51" s="11">
        <f t="shared" si="2"/>
        <v>89.41203592814372</v>
      </c>
      <c r="N51" s="11">
        <f t="shared" si="3"/>
        <v>64125.14</v>
      </c>
      <c r="O51" s="11">
        <f t="shared" si="4"/>
        <v>10609.14</v>
      </c>
      <c r="P51" s="11">
        <f t="shared" si="5"/>
        <v>89.41203592814372</v>
      </c>
    </row>
    <row r="52" spans="1:16" ht="76.5">
      <c r="A52" s="9" t="s">
        <v>210</v>
      </c>
      <c r="B52" s="10" t="s">
        <v>211</v>
      </c>
      <c r="C52" s="11">
        <v>1020900</v>
      </c>
      <c r="D52" s="11">
        <v>1020900</v>
      </c>
      <c r="E52" s="11">
        <v>765900</v>
      </c>
      <c r="F52" s="11">
        <v>752879.01</v>
      </c>
      <c r="G52" s="11">
        <v>0</v>
      </c>
      <c r="H52" s="11">
        <v>752879.01</v>
      </c>
      <c r="I52" s="11">
        <v>0</v>
      </c>
      <c r="J52" s="11">
        <v>0</v>
      </c>
      <c r="K52" s="11">
        <f t="shared" si="0"/>
        <v>13020.98999999999</v>
      </c>
      <c r="L52" s="11">
        <f t="shared" si="1"/>
        <v>268020.99</v>
      </c>
      <c r="M52" s="11">
        <f t="shared" si="2"/>
        <v>98.29990990990991</v>
      </c>
      <c r="N52" s="11">
        <f t="shared" si="3"/>
        <v>268020.99</v>
      </c>
      <c r="O52" s="11">
        <f t="shared" si="4"/>
        <v>13020.98999999999</v>
      </c>
      <c r="P52" s="11">
        <f t="shared" si="5"/>
        <v>98.29990990990991</v>
      </c>
    </row>
    <row r="53" spans="1:16" ht="25.5">
      <c r="A53" s="9" t="s">
        <v>212</v>
      </c>
      <c r="B53" s="10" t="s">
        <v>213</v>
      </c>
      <c r="C53" s="11">
        <v>1342441</v>
      </c>
      <c r="D53" s="11">
        <v>2699880</v>
      </c>
      <c r="E53" s="11">
        <v>2183427</v>
      </c>
      <c r="F53" s="11">
        <v>1887544.55</v>
      </c>
      <c r="G53" s="11">
        <v>0</v>
      </c>
      <c r="H53" s="11">
        <v>1849158.54</v>
      </c>
      <c r="I53" s="11">
        <v>38386.01</v>
      </c>
      <c r="J53" s="11">
        <v>0</v>
      </c>
      <c r="K53" s="11">
        <f t="shared" si="0"/>
        <v>295882.44999999995</v>
      </c>
      <c r="L53" s="11">
        <f t="shared" si="1"/>
        <v>812335.45</v>
      </c>
      <c r="M53" s="11">
        <f t="shared" si="2"/>
        <v>86.44871342160741</v>
      </c>
      <c r="N53" s="11">
        <f t="shared" si="3"/>
        <v>850721.46</v>
      </c>
      <c r="O53" s="11">
        <f t="shared" si="4"/>
        <v>334268.45999999996</v>
      </c>
      <c r="P53" s="11">
        <f t="shared" si="5"/>
        <v>84.69065098123272</v>
      </c>
    </row>
    <row r="54" spans="1:16" ht="12.75">
      <c r="A54" s="9" t="s">
        <v>214</v>
      </c>
      <c r="B54" s="10" t="s">
        <v>215</v>
      </c>
      <c r="C54" s="11">
        <v>4442625</v>
      </c>
      <c r="D54" s="11">
        <v>4697148</v>
      </c>
      <c r="E54" s="11">
        <v>3664932</v>
      </c>
      <c r="F54" s="11">
        <v>2940891.4</v>
      </c>
      <c r="G54" s="11">
        <v>0</v>
      </c>
      <c r="H54" s="11">
        <v>2671398.25</v>
      </c>
      <c r="I54" s="11">
        <v>269493.15</v>
      </c>
      <c r="J54" s="11">
        <v>7503.63</v>
      </c>
      <c r="K54" s="11">
        <f t="shared" si="0"/>
        <v>724040.6000000001</v>
      </c>
      <c r="L54" s="11">
        <f t="shared" si="1"/>
        <v>1756256.6</v>
      </c>
      <c r="M54" s="11">
        <f t="shared" si="2"/>
        <v>80.24409184126745</v>
      </c>
      <c r="N54" s="11">
        <f t="shared" si="3"/>
        <v>2025749.75</v>
      </c>
      <c r="O54" s="11">
        <f t="shared" si="4"/>
        <v>993533.75</v>
      </c>
      <c r="P54" s="11">
        <f t="shared" si="5"/>
        <v>72.89079988387233</v>
      </c>
    </row>
    <row r="55" spans="1:16" ht="12.75">
      <c r="A55" s="9" t="s">
        <v>216</v>
      </c>
      <c r="B55" s="10" t="s">
        <v>217</v>
      </c>
      <c r="C55" s="11">
        <v>586051</v>
      </c>
      <c r="D55" s="11">
        <v>586051</v>
      </c>
      <c r="E55" s="11">
        <v>439304</v>
      </c>
      <c r="F55" s="11">
        <v>396497.27</v>
      </c>
      <c r="G55" s="11">
        <v>0</v>
      </c>
      <c r="H55" s="11">
        <v>393910.78</v>
      </c>
      <c r="I55" s="11">
        <v>2586.49</v>
      </c>
      <c r="J55" s="11">
        <v>988.12</v>
      </c>
      <c r="K55" s="11">
        <f t="shared" si="0"/>
        <v>42806.72999999998</v>
      </c>
      <c r="L55" s="11">
        <f t="shared" si="1"/>
        <v>189553.72999999998</v>
      </c>
      <c r="M55" s="11">
        <f t="shared" si="2"/>
        <v>90.2557841494728</v>
      </c>
      <c r="N55" s="11">
        <f t="shared" si="3"/>
        <v>192140.21999999997</v>
      </c>
      <c r="O55" s="11">
        <f t="shared" si="4"/>
        <v>45393.21999999997</v>
      </c>
      <c r="P55" s="11">
        <f t="shared" si="5"/>
        <v>89.66701418607616</v>
      </c>
    </row>
    <row r="56" spans="1:16" ht="25.5">
      <c r="A56" s="9" t="s">
        <v>218</v>
      </c>
      <c r="B56" s="10" t="s">
        <v>219</v>
      </c>
      <c r="C56" s="11">
        <v>2067089</v>
      </c>
      <c r="D56" s="11">
        <v>2037089</v>
      </c>
      <c r="E56" s="11">
        <v>1563050</v>
      </c>
      <c r="F56" s="11">
        <v>1301951.91</v>
      </c>
      <c r="G56" s="11">
        <v>0</v>
      </c>
      <c r="H56" s="11">
        <v>1295310.62</v>
      </c>
      <c r="I56" s="11">
        <v>6641.29</v>
      </c>
      <c r="J56" s="11">
        <v>975</v>
      </c>
      <c r="K56" s="11">
        <f t="shared" si="0"/>
        <v>261098.09000000008</v>
      </c>
      <c r="L56" s="11">
        <f t="shared" si="1"/>
        <v>735137.0900000001</v>
      </c>
      <c r="M56" s="11">
        <f t="shared" si="2"/>
        <v>83.2956021880298</v>
      </c>
      <c r="N56" s="11">
        <f t="shared" si="3"/>
        <v>741778.3799999999</v>
      </c>
      <c r="O56" s="11">
        <f t="shared" si="4"/>
        <v>267739.3799999999</v>
      </c>
      <c r="P56" s="11">
        <f t="shared" si="5"/>
        <v>82.870709190365</v>
      </c>
    </row>
    <row r="57" spans="1:16" ht="25.5">
      <c r="A57" s="9" t="s">
        <v>220</v>
      </c>
      <c r="B57" s="10" t="s">
        <v>221</v>
      </c>
      <c r="C57" s="11">
        <v>735368</v>
      </c>
      <c r="D57" s="11">
        <v>725368</v>
      </c>
      <c r="E57" s="11">
        <v>534991</v>
      </c>
      <c r="F57" s="11">
        <v>455454.29</v>
      </c>
      <c r="G57" s="11">
        <v>0</v>
      </c>
      <c r="H57" s="11">
        <v>451033.06</v>
      </c>
      <c r="I57" s="11">
        <v>4421.23</v>
      </c>
      <c r="J57" s="11">
        <v>5370</v>
      </c>
      <c r="K57" s="11">
        <f t="shared" si="0"/>
        <v>79536.71000000002</v>
      </c>
      <c r="L57" s="11">
        <f t="shared" si="1"/>
        <v>269913.71</v>
      </c>
      <c r="M57" s="11">
        <f t="shared" si="2"/>
        <v>85.1330751358434</v>
      </c>
      <c r="N57" s="11">
        <f t="shared" si="3"/>
        <v>274334.94</v>
      </c>
      <c r="O57" s="11">
        <f t="shared" si="4"/>
        <v>83957.94</v>
      </c>
      <c r="P57" s="11">
        <f t="shared" si="5"/>
        <v>84.30666310274378</v>
      </c>
    </row>
    <row r="58" spans="1:16" ht="12.75">
      <c r="A58" s="9" t="s">
        <v>222</v>
      </c>
      <c r="B58" s="10" t="s">
        <v>223</v>
      </c>
      <c r="C58" s="11">
        <v>642000</v>
      </c>
      <c r="D58" s="11">
        <v>702000</v>
      </c>
      <c r="E58" s="11">
        <v>440000</v>
      </c>
      <c r="F58" s="11">
        <v>256994.91</v>
      </c>
      <c r="G58" s="11">
        <v>0</v>
      </c>
      <c r="H58" s="11">
        <v>252639.97</v>
      </c>
      <c r="I58" s="11">
        <v>4354.94</v>
      </c>
      <c r="J58" s="11">
        <v>2025</v>
      </c>
      <c r="K58" s="11">
        <f t="shared" si="0"/>
        <v>183005.09</v>
      </c>
      <c r="L58" s="11">
        <f t="shared" si="1"/>
        <v>445005.08999999997</v>
      </c>
      <c r="M58" s="11">
        <f t="shared" si="2"/>
        <v>58.407934090909094</v>
      </c>
      <c r="N58" s="11">
        <f t="shared" si="3"/>
        <v>449360.03</v>
      </c>
      <c r="O58" s="11">
        <f t="shared" si="4"/>
        <v>187360.03</v>
      </c>
      <c r="P58" s="11">
        <f t="shared" si="5"/>
        <v>57.418175000000005</v>
      </c>
    </row>
    <row r="59" spans="1:16" ht="25.5">
      <c r="A59" s="9" t="s">
        <v>224</v>
      </c>
      <c r="B59" s="10" t="s">
        <v>225</v>
      </c>
      <c r="C59" s="11">
        <v>26091</v>
      </c>
      <c r="D59" s="11">
        <v>26091</v>
      </c>
      <c r="E59" s="11">
        <v>20051</v>
      </c>
      <c r="F59" s="11">
        <v>15462</v>
      </c>
      <c r="G59" s="11">
        <v>0</v>
      </c>
      <c r="H59" s="11">
        <v>15229.15</v>
      </c>
      <c r="I59" s="11">
        <v>232.85</v>
      </c>
      <c r="J59" s="11">
        <v>0</v>
      </c>
      <c r="K59" s="11">
        <f t="shared" si="0"/>
        <v>4589</v>
      </c>
      <c r="L59" s="11">
        <f t="shared" si="1"/>
        <v>10629</v>
      </c>
      <c r="M59" s="11">
        <f t="shared" si="2"/>
        <v>77.11336092962945</v>
      </c>
      <c r="N59" s="11">
        <f t="shared" si="3"/>
        <v>10861.85</v>
      </c>
      <c r="O59" s="11">
        <f t="shared" si="4"/>
        <v>4821.85</v>
      </c>
      <c r="P59" s="11">
        <f t="shared" si="5"/>
        <v>75.95207221584958</v>
      </c>
    </row>
    <row r="60" spans="1:16" ht="25.5">
      <c r="A60" s="9" t="s">
        <v>226</v>
      </c>
      <c r="B60" s="10" t="s">
        <v>227</v>
      </c>
      <c r="C60" s="11">
        <v>24761</v>
      </c>
      <c r="D60" s="11">
        <v>24761</v>
      </c>
      <c r="E60" s="11">
        <v>17605</v>
      </c>
      <c r="F60" s="11">
        <v>13487.94</v>
      </c>
      <c r="G60" s="11">
        <v>0</v>
      </c>
      <c r="H60" s="11">
        <v>13487.94</v>
      </c>
      <c r="I60" s="11">
        <v>0</v>
      </c>
      <c r="J60" s="11">
        <v>0</v>
      </c>
      <c r="K60" s="11">
        <f t="shared" si="0"/>
        <v>4117.0599999999995</v>
      </c>
      <c r="L60" s="11">
        <f t="shared" si="1"/>
        <v>11273.06</v>
      </c>
      <c r="M60" s="11">
        <f t="shared" si="2"/>
        <v>76.61425731326328</v>
      </c>
      <c r="N60" s="11">
        <f t="shared" si="3"/>
        <v>11273.06</v>
      </c>
      <c r="O60" s="11">
        <f t="shared" si="4"/>
        <v>4117.0599999999995</v>
      </c>
      <c r="P60" s="11">
        <f t="shared" si="5"/>
        <v>76.61425731326328</v>
      </c>
    </row>
    <row r="61" spans="1:16" ht="25.5">
      <c r="A61" s="9" t="s">
        <v>228</v>
      </c>
      <c r="B61" s="10" t="s">
        <v>229</v>
      </c>
      <c r="C61" s="11">
        <v>2174534</v>
      </c>
      <c r="D61" s="11">
        <v>2227934</v>
      </c>
      <c r="E61" s="11">
        <v>1634495</v>
      </c>
      <c r="F61" s="11">
        <v>1434000.49</v>
      </c>
      <c r="G61" s="11">
        <v>0</v>
      </c>
      <c r="H61" s="11">
        <v>1434000.49</v>
      </c>
      <c r="I61" s="11">
        <v>0</v>
      </c>
      <c r="J61" s="11">
        <v>0</v>
      </c>
      <c r="K61" s="11">
        <f t="shared" si="0"/>
        <v>200494.51</v>
      </c>
      <c r="L61" s="11">
        <f t="shared" si="1"/>
        <v>793933.51</v>
      </c>
      <c r="M61" s="11">
        <f t="shared" si="2"/>
        <v>87.73355011792633</v>
      </c>
      <c r="N61" s="11">
        <f t="shared" si="3"/>
        <v>793933.51</v>
      </c>
      <c r="O61" s="11">
        <f t="shared" si="4"/>
        <v>200494.51</v>
      </c>
      <c r="P61" s="11">
        <f t="shared" si="5"/>
        <v>87.73355011792633</v>
      </c>
    </row>
    <row r="62" spans="1:16" ht="51">
      <c r="A62" s="9" t="s">
        <v>230</v>
      </c>
      <c r="B62" s="10" t="s">
        <v>231</v>
      </c>
      <c r="C62" s="11">
        <v>200000</v>
      </c>
      <c r="D62" s="11">
        <v>205000</v>
      </c>
      <c r="E62" s="11">
        <v>205000</v>
      </c>
      <c r="F62" s="11">
        <v>191770.62</v>
      </c>
      <c r="G62" s="11">
        <v>0</v>
      </c>
      <c r="H62" s="11">
        <v>191770.62</v>
      </c>
      <c r="I62" s="11">
        <v>0</v>
      </c>
      <c r="J62" s="11">
        <v>0</v>
      </c>
      <c r="K62" s="11">
        <f t="shared" si="0"/>
        <v>13229.380000000005</v>
      </c>
      <c r="L62" s="11">
        <f t="shared" si="1"/>
        <v>13229.380000000005</v>
      </c>
      <c r="M62" s="11">
        <f t="shared" si="2"/>
        <v>93.54664390243902</v>
      </c>
      <c r="N62" s="11">
        <f t="shared" si="3"/>
        <v>13229.380000000005</v>
      </c>
      <c r="O62" s="11">
        <f t="shared" si="4"/>
        <v>13229.380000000005</v>
      </c>
      <c r="P62" s="11">
        <f t="shared" si="5"/>
        <v>93.54664390243902</v>
      </c>
    </row>
    <row r="63" spans="1:16" ht="38.25">
      <c r="A63" s="9" t="s">
        <v>232</v>
      </c>
      <c r="B63" s="10" t="s">
        <v>233</v>
      </c>
      <c r="C63" s="11">
        <v>261500</v>
      </c>
      <c r="D63" s="11">
        <v>371005</v>
      </c>
      <c r="E63" s="11">
        <v>328005</v>
      </c>
      <c r="F63" s="11">
        <v>307007.75</v>
      </c>
      <c r="G63" s="11">
        <v>0</v>
      </c>
      <c r="H63" s="11">
        <v>188900.32</v>
      </c>
      <c r="I63" s="11">
        <v>118107.43</v>
      </c>
      <c r="J63" s="11">
        <v>5246</v>
      </c>
      <c r="K63" s="11">
        <f t="shared" si="0"/>
        <v>20997.25</v>
      </c>
      <c r="L63" s="11">
        <f t="shared" si="1"/>
        <v>63997.25</v>
      </c>
      <c r="M63" s="11">
        <f t="shared" si="2"/>
        <v>93.59849697413149</v>
      </c>
      <c r="N63" s="11">
        <f t="shared" si="3"/>
        <v>182104.68</v>
      </c>
      <c r="O63" s="11">
        <f t="shared" si="4"/>
        <v>139104.68</v>
      </c>
      <c r="P63" s="11">
        <f t="shared" si="5"/>
        <v>57.59068306885566</v>
      </c>
    </row>
    <row r="64" spans="1:16" ht="25.5">
      <c r="A64" s="9" t="s">
        <v>234</v>
      </c>
      <c r="B64" s="10" t="s">
        <v>235</v>
      </c>
      <c r="C64" s="11">
        <v>100000</v>
      </c>
      <c r="D64" s="11">
        <v>100000</v>
      </c>
      <c r="E64" s="11">
        <v>75000</v>
      </c>
      <c r="F64" s="11">
        <v>25500</v>
      </c>
      <c r="G64" s="11">
        <v>0</v>
      </c>
      <c r="H64" s="11">
        <v>25500</v>
      </c>
      <c r="I64" s="11">
        <v>0</v>
      </c>
      <c r="J64" s="11">
        <v>0</v>
      </c>
      <c r="K64" s="11">
        <f t="shared" si="0"/>
        <v>49500</v>
      </c>
      <c r="L64" s="11">
        <f t="shared" si="1"/>
        <v>74500</v>
      </c>
      <c r="M64" s="11">
        <f t="shared" si="2"/>
        <v>34</v>
      </c>
      <c r="N64" s="11">
        <f t="shared" si="3"/>
        <v>74500</v>
      </c>
      <c r="O64" s="11">
        <f t="shared" si="4"/>
        <v>49500</v>
      </c>
      <c r="P64" s="11">
        <f t="shared" si="5"/>
        <v>34</v>
      </c>
    </row>
    <row r="65" spans="1:16" ht="12.75">
      <c r="A65" s="9" t="s">
        <v>236</v>
      </c>
      <c r="B65" s="10" t="s">
        <v>237</v>
      </c>
      <c r="C65" s="11">
        <v>0</v>
      </c>
      <c r="D65" s="11">
        <v>100000</v>
      </c>
      <c r="E65" s="11">
        <v>100000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f t="shared" si="0"/>
        <v>100000</v>
      </c>
      <c r="L65" s="11">
        <f t="shared" si="1"/>
        <v>100000</v>
      </c>
      <c r="M65" s="11">
        <f t="shared" si="2"/>
        <v>0</v>
      </c>
      <c r="N65" s="11">
        <f t="shared" si="3"/>
        <v>100000</v>
      </c>
      <c r="O65" s="11">
        <f t="shared" si="4"/>
        <v>100000</v>
      </c>
      <c r="P65" s="11">
        <f t="shared" si="5"/>
        <v>0</v>
      </c>
    </row>
    <row r="66" spans="1:16" ht="38.25">
      <c r="A66" s="9" t="s">
        <v>238</v>
      </c>
      <c r="B66" s="10" t="s">
        <v>239</v>
      </c>
      <c r="C66" s="11">
        <v>0</v>
      </c>
      <c r="D66" s="11">
        <v>222360</v>
      </c>
      <c r="E66" s="11">
        <v>222360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f t="shared" si="0"/>
        <v>222360</v>
      </c>
      <c r="L66" s="11">
        <f t="shared" si="1"/>
        <v>222360</v>
      </c>
      <c r="M66" s="11">
        <f t="shared" si="2"/>
        <v>0</v>
      </c>
      <c r="N66" s="11">
        <f t="shared" si="3"/>
        <v>222360</v>
      </c>
      <c r="O66" s="11">
        <f t="shared" si="4"/>
        <v>222360</v>
      </c>
      <c r="P66" s="11">
        <f t="shared" si="5"/>
        <v>0</v>
      </c>
    </row>
    <row r="67" spans="1:16" ht="25.5">
      <c r="A67" s="9" t="s">
        <v>240</v>
      </c>
      <c r="B67" s="10" t="s">
        <v>241</v>
      </c>
      <c r="C67" s="11">
        <v>0</v>
      </c>
      <c r="D67" s="11">
        <v>13000</v>
      </c>
      <c r="E67" s="11">
        <v>13000</v>
      </c>
      <c r="F67" s="11">
        <v>13000</v>
      </c>
      <c r="G67" s="11">
        <v>0</v>
      </c>
      <c r="H67" s="11">
        <v>13000</v>
      </c>
      <c r="I67" s="11">
        <v>0</v>
      </c>
      <c r="J67" s="11">
        <v>0</v>
      </c>
      <c r="K67" s="11">
        <f t="shared" si="0"/>
        <v>0</v>
      </c>
      <c r="L67" s="11">
        <f t="shared" si="1"/>
        <v>0</v>
      </c>
      <c r="M67" s="11">
        <f t="shared" si="2"/>
        <v>100</v>
      </c>
      <c r="N67" s="11">
        <f t="shared" si="3"/>
        <v>0</v>
      </c>
      <c r="O67" s="11">
        <f t="shared" si="4"/>
        <v>0</v>
      </c>
      <c r="P67" s="11">
        <f t="shared" si="5"/>
        <v>100</v>
      </c>
    </row>
    <row r="68" spans="1:16" ht="25.5">
      <c r="A68" s="9" t="s">
        <v>242</v>
      </c>
      <c r="B68" s="10" t="s">
        <v>243</v>
      </c>
      <c r="C68" s="11">
        <v>300000</v>
      </c>
      <c r="D68" s="11">
        <v>175883</v>
      </c>
      <c r="E68" s="11">
        <v>175883</v>
      </c>
      <c r="F68" s="11">
        <v>145330</v>
      </c>
      <c r="G68" s="11">
        <v>0</v>
      </c>
      <c r="H68" s="11">
        <v>145330</v>
      </c>
      <c r="I68" s="11">
        <v>0</v>
      </c>
      <c r="J68" s="11">
        <v>0</v>
      </c>
      <c r="K68" s="11">
        <f t="shared" si="0"/>
        <v>30553</v>
      </c>
      <c r="L68" s="11">
        <f t="shared" si="1"/>
        <v>30553</v>
      </c>
      <c r="M68" s="11">
        <f t="shared" si="2"/>
        <v>82.62879300444045</v>
      </c>
      <c r="N68" s="11">
        <f t="shared" si="3"/>
        <v>30553</v>
      </c>
      <c r="O68" s="11">
        <f t="shared" si="4"/>
        <v>30553</v>
      </c>
      <c r="P68" s="11">
        <f t="shared" si="5"/>
        <v>82.62879300444045</v>
      </c>
    </row>
    <row r="69" spans="1:16" ht="25.5">
      <c r="A69" s="9" t="s">
        <v>244</v>
      </c>
      <c r="B69" s="10" t="s">
        <v>245</v>
      </c>
      <c r="C69" s="11">
        <v>100000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0"/>
        <v>0</v>
      </c>
      <c r="L69" s="11">
        <f t="shared" si="1"/>
        <v>0</v>
      </c>
      <c r="M69" s="11">
        <f t="shared" si="2"/>
        <v>0</v>
      </c>
      <c r="N69" s="11">
        <f t="shared" si="3"/>
        <v>0</v>
      </c>
      <c r="O69" s="11">
        <f t="shared" si="4"/>
        <v>0</v>
      </c>
      <c r="P69" s="11">
        <f t="shared" si="5"/>
        <v>0</v>
      </c>
    </row>
    <row r="70" spans="1:16" ht="12.75">
      <c r="A70" s="9" t="s">
        <v>246</v>
      </c>
      <c r="B70" s="10" t="s">
        <v>247</v>
      </c>
      <c r="C70" s="11">
        <v>200000</v>
      </c>
      <c r="D70" s="11">
        <v>357000</v>
      </c>
      <c r="E70" s="11">
        <v>307000</v>
      </c>
      <c r="F70" s="11">
        <v>302000</v>
      </c>
      <c r="G70" s="11">
        <v>0</v>
      </c>
      <c r="H70" s="11">
        <v>252000</v>
      </c>
      <c r="I70" s="11">
        <v>50000</v>
      </c>
      <c r="J70" s="11">
        <v>50000</v>
      </c>
      <c r="K70" s="11">
        <f aca="true" t="shared" si="6" ref="K70:K121">E70-F70</f>
        <v>5000</v>
      </c>
      <c r="L70" s="11">
        <f aca="true" t="shared" si="7" ref="L70:L121">D70-F70</f>
        <v>55000</v>
      </c>
      <c r="M70" s="11">
        <f aca="true" t="shared" si="8" ref="M70:M121">IF(E70=0,0,(F70/E70)*100)</f>
        <v>98.37133550488599</v>
      </c>
      <c r="N70" s="11">
        <f aca="true" t="shared" si="9" ref="N70:N121">D70-H70</f>
        <v>105000</v>
      </c>
      <c r="O70" s="11">
        <f aca="true" t="shared" si="10" ref="O70:O121">E70-H70</f>
        <v>55000</v>
      </c>
      <c r="P70" s="11">
        <f aca="true" t="shared" si="11" ref="P70:P121">IF(E70=0,0,(H70/E70)*100)</f>
        <v>82.08469055374593</v>
      </c>
    </row>
    <row r="71" spans="1:16" ht="12.75">
      <c r="A71" s="9" t="s">
        <v>248</v>
      </c>
      <c r="B71" s="10" t="s">
        <v>249</v>
      </c>
      <c r="C71" s="11">
        <v>3448800</v>
      </c>
      <c r="D71" s="11">
        <v>2109220</v>
      </c>
      <c r="E71" s="11">
        <v>383547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383547</v>
      </c>
      <c r="L71" s="11">
        <f t="shared" si="7"/>
        <v>2109220</v>
      </c>
      <c r="M71" s="11">
        <f t="shared" si="8"/>
        <v>0</v>
      </c>
      <c r="N71" s="11">
        <f t="shared" si="9"/>
        <v>2109220</v>
      </c>
      <c r="O71" s="11">
        <f t="shared" si="10"/>
        <v>383547</v>
      </c>
      <c r="P71" s="11">
        <f t="shared" si="11"/>
        <v>0</v>
      </c>
    </row>
    <row r="72" spans="1:16" ht="38.25">
      <c r="A72" s="9" t="s">
        <v>250</v>
      </c>
      <c r="B72" s="10" t="s">
        <v>73</v>
      </c>
      <c r="C72" s="11">
        <v>1513416</v>
      </c>
      <c r="D72" s="11">
        <v>1513416</v>
      </c>
      <c r="E72" s="11">
        <v>1146836</v>
      </c>
      <c r="F72" s="11">
        <v>1146836</v>
      </c>
      <c r="G72" s="11">
        <v>0</v>
      </c>
      <c r="H72" s="11">
        <v>1146836</v>
      </c>
      <c r="I72" s="11">
        <v>0</v>
      </c>
      <c r="J72" s="11">
        <v>0</v>
      </c>
      <c r="K72" s="11">
        <f t="shared" si="6"/>
        <v>0</v>
      </c>
      <c r="L72" s="11">
        <f t="shared" si="7"/>
        <v>366580</v>
      </c>
      <c r="M72" s="11">
        <f t="shared" si="8"/>
        <v>100</v>
      </c>
      <c r="N72" s="11">
        <f t="shared" si="9"/>
        <v>366580</v>
      </c>
      <c r="O72" s="11">
        <f t="shared" si="10"/>
        <v>0</v>
      </c>
      <c r="P72" s="11">
        <f t="shared" si="11"/>
        <v>100</v>
      </c>
    </row>
    <row r="73" spans="1:16" ht="51">
      <c r="A73" s="9" t="s">
        <v>318</v>
      </c>
      <c r="B73" s="10" t="s">
        <v>313</v>
      </c>
      <c r="C73" s="11">
        <v>0</v>
      </c>
      <c r="D73" s="11">
        <v>8665833</v>
      </c>
      <c r="E73" s="11">
        <v>3906833</v>
      </c>
      <c r="F73" s="11">
        <v>2603833</v>
      </c>
      <c r="G73" s="11">
        <v>0</v>
      </c>
      <c r="H73" s="11">
        <v>2603833</v>
      </c>
      <c r="I73" s="11">
        <v>0</v>
      </c>
      <c r="J73" s="11">
        <v>0</v>
      </c>
      <c r="K73" s="11">
        <f t="shared" si="6"/>
        <v>1303000</v>
      </c>
      <c r="L73" s="11">
        <f t="shared" si="7"/>
        <v>6062000</v>
      </c>
      <c r="M73" s="11">
        <f t="shared" si="8"/>
        <v>66.64817769277572</v>
      </c>
      <c r="N73" s="11">
        <f t="shared" si="9"/>
        <v>6062000</v>
      </c>
      <c r="O73" s="11">
        <f t="shared" si="10"/>
        <v>1303000</v>
      </c>
      <c r="P73" s="11">
        <f t="shared" si="11"/>
        <v>66.64817769277572</v>
      </c>
    </row>
    <row r="74" spans="1:16" ht="12.75">
      <c r="A74" s="9" t="s">
        <v>251</v>
      </c>
      <c r="B74" s="10" t="s">
        <v>78</v>
      </c>
      <c r="C74" s="11">
        <v>32325312</v>
      </c>
      <c r="D74" s="11">
        <v>33968230</v>
      </c>
      <c r="E74" s="11">
        <v>25905588</v>
      </c>
      <c r="F74" s="11">
        <v>25243478</v>
      </c>
      <c r="G74" s="11">
        <v>0</v>
      </c>
      <c r="H74" s="11">
        <v>25243478</v>
      </c>
      <c r="I74" s="11">
        <v>0</v>
      </c>
      <c r="J74" s="11">
        <v>0</v>
      </c>
      <c r="K74" s="11">
        <f t="shared" si="6"/>
        <v>662110</v>
      </c>
      <c r="L74" s="11">
        <f t="shared" si="7"/>
        <v>8724752</v>
      </c>
      <c r="M74" s="11">
        <f t="shared" si="8"/>
        <v>97.44414216731927</v>
      </c>
      <c r="N74" s="11">
        <f t="shared" si="9"/>
        <v>8724752</v>
      </c>
      <c r="O74" s="11">
        <f t="shared" si="10"/>
        <v>662110</v>
      </c>
      <c r="P74" s="11">
        <f t="shared" si="11"/>
        <v>97.44414216731927</v>
      </c>
    </row>
    <row r="75" spans="1:16" ht="38.25">
      <c r="A75" s="9" t="s">
        <v>252</v>
      </c>
      <c r="B75" s="10" t="s">
        <v>253</v>
      </c>
      <c r="C75" s="11">
        <v>0</v>
      </c>
      <c r="D75" s="11">
        <v>955700</v>
      </c>
      <c r="E75" s="11">
        <v>955700</v>
      </c>
      <c r="F75" s="11">
        <v>948350</v>
      </c>
      <c r="G75" s="11">
        <v>0</v>
      </c>
      <c r="H75" s="11">
        <v>948350</v>
      </c>
      <c r="I75" s="11">
        <v>0</v>
      </c>
      <c r="J75" s="11">
        <v>0</v>
      </c>
      <c r="K75" s="11">
        <f t="shared" si="6"/>
        <v>7350</v>
      </c>
      <c r="L75" s="11">
        <f t="shared" si="7"/>
        <v>7350</v>
      </c>
      <c r="M75" s="11">
        <f t="shared" si="8"/>
        <v>99.23093020822434</v>
      </c>
      <c r="N75" s="11">
        <f t="shared" si="9"/>
        <v>7350</v>
      </c>
      <c r="O75" s="11">
        <f t="shared" si="10"/>
        <v>7350</v>
      </c>
      <c r="P75" s="11">
        <f t="shared" si="11"/>
        <v>99.23093020822434</v>
      </c>
    </row>
    <row r="76" spans="1:16" ht="25.5">
      <c r="A76" s="6" t="s">
        <v>254</v>
      </c>
      <c r="B76" s="7" t="s">
        <v>255</v>
      </c>
      <c r="C76" s="8">
        <v>21546375</v>
      </c>
      <c r="D76" s="8">
        <v>25461911</v>
      </c>
      <c r="E76" s="8">
        <v>20150782</v>
      </c>
      <c r="F76" s="8">
        <v>16134163.790000007</v>
      </c>
      <c r="G76" s="8">
        <v>0</v>
      </c>
      <c r="H76" s="8">
        <v>16087299.940000007</v>
      </c>
      <c r="I76" s="8">
        <v>46863.85</v>
      </c>
      <c r="J76" s="8">
        <v>40244.61</v>
      </c>
      <c r="K76" s="8">
        <f t="shared" si="6"/>
        <v>4016618.2099999934</v>
      </c>
      <c r="L76" s="8">
        <f t="shared" si="7"/>
        <v>9327747.209999993</v>
      </c>
      <c r="M76" s="8">
        <f t="shared" si="8"/>
        <v>80.06718443979001</v>
      </c>
      <c r="N76" s="8">
        <f t="shared" si="9"/>
        <v>9374611.059999993</v>
      </c>
      <c r="O76" s="8">
        <f t="shared" si="10"/>
        <v>4063482.059999993</v>
      </c>
      <c r="P76" s="8">
        <f t="shared" si="11"/>
        <v>79.83461852745967</v>
      </c>
    </row>
    <row r="77" spans="1:16" ht="51">
      <c r="A77" s="9" t="s">
        <v>122</v>
      </c>
      <c r="B77" s="10" t="s">
        <v>123</v>
      </c>
      <c r="C77" s="11">
        <v>5148487</v>
      </c>
      <c r="D77" s="11">
        <v>5576631</v>
      </c>
      <c r="E77" s="11">
        <v>4293997</v>
      </c>
      <c r="F77" s="11">
        <v>3544327.23</v>
      </c>
      <c r="G77" s="11">
        <v>0</v>
      </c>
      <c r="H77" s="11">
        <v>3534925.45</v>
      </c>
      <c r="I77" s="11">
        <v>9401.78</v>
      </c>
      <c r="J77" s="11">
        <v>7000</v>
      </c>
      <c r="K77" s="11">
        <f t="shared" si="6"/>
        <v>749669.77</v>
      </c>
      <c r="L77" s="11">
        <f t="shared" si="7"/>
        <v>2032303.77</v>
      </c>
      <c r="M77" s="11">
        <f t="shared" si="8"/>
        <v>82.5414463494036</v>
      </c>
      <c r="N77" s="11">
        <f t="shared" si="9"/>
        <v>2041705.5499999998</v>
      </c>
      <c r="O77" s="11">
        <f t="shared" si="10"/>
        <v>759071.5499999998</v>
      </c>
      <c r="P77" s="11">
        <f t="shared" si="11"/>
        <v>82.32249463611643</v>
      </c>
    </row>
    <row r="78" spans="1:16" ht="12.75">
      <c r="A78" s="9" t="s">
        <v>124</v>
      </c>
      <c r="B78" s="10" t="s">
        <v>125</v>
      </c>
      <c r="C78" s="11">
        <v>0</v>
      </c>
      <c r="D78" s="11">
        <v>70372</v>
      </c>
      <c r="E78" s="11">
        <v>49608</v>
      </c>
      <c r="F78" s="11">
        <v>41864.6</v>
      </c>
      <c r="G78" s="11">
        <v>0</v>
      </c>
      <c r="H78" s="11">
        <v>41864.6</v>
      </c>
      <c r="I78" s="11">
        <v>0</v>
      </c>
      <c r="J78" s="11">
        <v>0</v>
      </c>
      <c r="K78" s="11">
        <f t="shared" si="6"/>
        <v>7743.4000000000015</v>
      </c>
      <c r="L78" s="11">
        <f t="shared" si="7"/>
        <v>28507.4</v>
      </c>
      <c r="M78" s="11">
        <f t="shared" si="8"/>
        <v>84.39082406063538</v>
      </c>
      <c r="N78" s="11">
        <f t="shared" si="9"/>
        <v>28507.4</v>
      </c>
      <c r="O78" s="11">
        <f t="shared" si="10"/>
        <v>7743.4000000000015</v>
      </c>
      <c r="P78" s="11">
        <f t="shared" si="11"/>
        <v>84.39082406063538</v>
      </c>
    </row>
    <row r="79" spans="1:16" ht="12.75">
      <c r="A79" s="9" t="s">
        <v>256</v>
      </c>
      <c r="B79" s="10" t="s">
        <v>257</v>
      </c>
      <c r="C79" s="11">
        <v>8449430</v>
      </c>
      <c r="D79" s="11">
        <v>9400509</v>
      </c>
      <c r="E79" s="11">
        <v>7288499</v>
      </c>
      <c r="F79" s="11">
        <v>6081272.56</v>
      </c>
      <c r="G79" s="11">
        <v>0</v>
      </c>
      <c r="H79" s="11">
        <v>6081272.56</v>
      </c>
      <c r="I79" s="11">
        <v>0</v>
      </c>
      <c r="J79" s="11">
        <v>0</v>
      </c>
      <c r="K79" s="11">
        <f t="shared" si="6"/>
        <v>1207226.4400000004</v>
      </c>
      <c r="L79" s="11">
        <f t="shared" si="7"/>
        <v>3319236.4400000004</v>
      </c>
      <c r="M79" s="11">
        <f t="shared" si="8"/>
        <v>83.43655614139482</v>
      </c>
      <c r="N79" s="11">
        <f t="shared" si="9"/>
        <v>3319236.4400000004</v>
      </c>
      <c r="O79" s="11">
        <f t="shared" si="10"/>
        <v>1207226.4400000004</v>
      </c>
      <c r="P79" s="11">
        <f t="shared" si="11"/>
        <v>83.43655614139482</v>
      </c>
    </row>
    <row r="80" spans="1:16" ht="51">
      <c r="A80" s="9" t="s">
        <v>126</v>
      </c>
      <c r="B80" s="10" t="s">
        <v>127</v>
      </c>
      <c r="C80" s="11">
        <v>3148420</v>
      </c>
      <c r="D80" s="11">
        <v>3395357</v>
      </c>
      <c r="E80" s="11">
        <v>2638948</v>
      </c>
      <c r="F80" s="11">
        <v>2268506.37</v>
      </c>
      <c r="G80" s="11">
        <v>0</v>
      </c>
      <c r="H80" s="11">
        <v>2268506.37</v>
      </c>
      <c r="I80" s="11">
        <v>0</v>
      </c>
      <c r="J80" s="11">
        <v>2714.12</v>
      </c>
      <c r="K80" s="11">
        <f t="shared" si="6"/>
        <v>370441.6299999999</v>
      </c>
      <c r="L80" s="11">
        <f t="shared" si="7"/>
        <v>1126850.63</v>
      </c>
      <c r="M80" s="11">
        <f t="shared" si="8"/>
        <v>85.96252635519912</v>
      </c>
      <c r="N80" s="11">
        <f t="shared" si="9"/>
        <v>1126850.63</v>
      </c>
      <c r="O80" s="11">
        <f t="shared" si="10"/>
        <v>370441.6299999999</v>
      </c>
      <c r="P80" s="11">
        <f t="shared" si="11"/>
        <v>85.96252635519912</v>
      </c>
    </row>
    <row r="81" spans="1:16" ht="12.75">
      <c r="A81" s="9" t="s">
        <v>258</v>
      </c>
      <c r="B81" s="10" t="s">
        <v>259</v>
      </c>
      <c r="C81" s="11">
        <v>13627</v>
      </c>
      <c r="D81" s="11">
        <v>13627</v>
      </c>
      <c r="E81" s="11">
        <v>13627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f t="shared" si="6"/>
        <v>13627</v>
      </c>
      <c r="L81" s="11">
        <f t="shared" si="7"/>
        <v>13627</v>
      </c>
      <c r="M81" s="11">
        <f t="shared" si="8"/>
        <v>0</v>
      </c>
      <c r="N81" s="11">
        <f t="shared" si="9"/>
        <v>13627</v>
      </c>
      <c r="O81" s="11">
        <f t="shared" si="10"/>
        <v>13627</v>
      </c>
      <c r="P81" s="11">
        <f t="shared" si="11"/>
        <v>0</v>
      </c>
    </row>
    <row r="82" spans="1:16" ht="25.5">
      <c r="A82" s="9" t="s">
        <v>212</v>
      </c>
      <c r="B82" s="10" t="s">
        <v>213</v>
      </c>
      <c r="C82" s="11">
        <v>456800</v>
      </c>
      <c r="D82" s="11">
        <v>460600</v>
      </c>
      <c r="E82" s="11">
        <v>312400</v>
      </c>
      <c r="F82" s="11">
        <v>311087.68</v>
      </c>
      <c r="G82" s="11">
        <v>0</v>
      </c>
      <c r="H82" s="11">
        <v>308087.68</v>
      </c>
      <c r="I82" s="11">
        <v>3000</v>
      </c>
      <c r="J82" s="11">
        <v>0</v>
      </c>
      <c r="K82" s="11">
        <f t="shared" si="6"/>
        <v>1312.320000000007</v>
      </c>
      <c r="L82" s="11">
        <f t="shared" si="7"/>
        <v>149512.32</v>
      </c>
      <c r="M82" s="11">
        <f t="shared" si="8"/>
        <v>99.57992317541613</v>
      </c>
      <c r="N82" s="11">
        <f t="shared" si="9"/>
        <v>152512.32</v>
      </c>
      <c r="O82" s="11">
        <f t="shared" si="10"/>
        <v>4312.320000000007</v>
      </c>
      <c r="P82" s="11">
        <f t="shared" si="11"/>
        <v>98.61961587708066</v>
      </c>
    </row>
    <row r="83" spans="1:16" ht="25.5">
      <c r="A83" s="9" t="s">
        <v>218</v>
      </c>
      <c r="B83" s="10" t="s">
        <v>219</v>
      </c>
      <c r="C83" s="11">
        <v>467400</v>
      </c>
      <c r="D83" s="11">
        <v>767288</v>
      </c>
      <c r="E83" s="11">
        <v>657834</v>
      </c>
      <c r="F83" s="11">
        <v>524475.76</v>
      </c>
      <c r="G83" s="11">
        <v>0</v>
      </c>
      <c r="H83" s="11">
        <v>521496.4</v>
      </c>
      <c r="I83" s="11">
        <v>2979.36</v>
      </c>
      <c r="J83" s="11">
        <v>0</v>
      </c>
      <c r="K83" s="11">
        <f t="shared" si="6"/>
        <v>133358.24</v>
      </c>
      <c r="L83" s="11">
        <f t="shared" si="7"/>
        <v>242812.24</v>
      </c>
      <c r="M83" s="11">
        <f t="shared" si="8"/>
        <v>79.72767597904638</v>
      </c>
      <c r="N83" s="11">
        <f t="shared" si="9"/>
        <v>245791.59999999998</v>
      </c>
      <c r="O83" s="11">
        <f t="shared" si="10"/>
        <v>136337.59999999998</v>
      </c>
      <c r="P83" s="11">
        <f t="shared" si="11"/>
        <v>79.27477144689999</v>
      </c>
    </row>
    <row r="84" spans="1:16" ht="12.75">
      <c r="A84" s="9" t="s">
        <v>222</v>
      </c>
      <c r="B84" s="10" t="s">
        <v>223</v>
      </c>
      <c r="C84" s="11">
        <v>123500</v>
      </c>
      <c r="D84" s="11">
        <v>123500</v>
      </c>
      <c r="E84" s="11">
        <v>100000</v>
      </c>
      <c r="F84" s="11">
        <v>39512.65</v>
      </c>
      <c r="G84" s="11">
        <v>0</v>
      </c>
      <c r="H84" s="11">
        <v>37904.16</v>
      </c>
      <c r="I84" s="11">
        <v>1608.49</v>
      </c>
      <c r="J84" s="11">
        <v>1608.49</v>
      </c>
      <c r="K84" s="11">
        <f t="shared" si="6"/>
        <v>60487.35</v>
      </c>
      <c r="L84" s="11">
        <f t="shared" si="7"/>
        <v>83987.35</v>
      </c>
      <c r="M84" s="11">
        <f t="shared" si="8"/>
        <v>39.51265</v>
      </c>
      <c r="N84" s="11">
        <f t="shared" si="9"/>
        <v>85595.84</v>
      </c>
      <c r="O84" s="11">
        <f t="shared" si="10"/>
        <v>62095.84</v>
      </c>
      <c r="P84" s="11">
        <f t="shared" si="11"/>
        <v>37.904160000000005</v>
      </c>
    </row>
    <row r="85" spans="1:16" ht="25.5">
      <c r="A85" s="9" t="s">
        <v>234</v>
      </c>
      <c r="B85" s="10" t="s">
        <v>235</v>
      </c>
      <c r="C85" s="11">
        <v>50000</v>
      </c>
      <c r="D85" s="11">
        <v>130000</v>
      </c>
      <c r="E85" s="11">
        <v>130000</v>
      </c>
      <c r="F85" s="11">
        <v>500</v>
      </c>
      <c r="G85" s="11">
        <v>0</v>
      </c>
      <c r="H85" s="11">
        <v>500</v>
      </c>
      <c r="I85" s="11">
        <v>0</v>
      </c>
      <c r="J85" s="11">
        <v>0</v>
      </c>
      <c r="K85" s="11">
        <f t="shared" si="6"/>
        <v>129500</v>
      </c>
      <c r="L85" s="11">
        <f t="shared" si="7"/>
        <v>129500</v>
      </c>
      <c r="M85" s="11">
        <f t="shared" si="8"/>
        <v>0.38461538461538464</v>
      </c>
      <c r="N85" s="11">
        <f t="shared" si="9"/>
        <v>129500</v>
      </c>
      <c r="O85" s="11">
        <f t="shared" si="10"/>
        <v>129500</v>
      </c>
      <c r="P85" s="11">
        <f t="shared" si="11"/>
        <v>0.38461538461538464</v>
      </c>
    </row>
    <row r="86" spans="1:16" ht="25.5">
      <c r="A86" s="9" t="s">
        <v>260</v>
      </c>
      <c r="B86" s="10" t="s">
        <v>261</v>
      </c>
      <c r="C86" s="11">
        <v>36316</v>
      </c>
      <c r="D86" s="11">
        <v>108632</v>
      </c>
      <c r="E86" s="11">
        <v>108632</v>
      </c>
      <c r="F86" s="11">
        <v>83275.8</v>
      </c>
      <c r="G86" s="11">
        <v>0</v>
      </c>
      <c r="H86" s="11">
        <v>54353.8</v>
      </c>
      <c r="I86" s="11">
        <v>28922</v>
      </c>
      <c r="J86" s="11">
        <v>28922</v>
      </c>
      <c r="K86" s="11">
        <f t="shared" si="6"/>
        <v>25356.199999999997</v>
      </c>
      <c r="L86" s="11">
        <f t="shared" si="7"/>
        <v>25356.199999999997</v>
      </c>
      <c r="M86" s="11">
        <f t="shared" si="8"/>
        <v>76.65862729214228</v>
      </c>
      <c r="N86" s="11">
        <f t="shared" si="9"/>
        <v>54278.2</v>
      </c>
      <c r="O86" s="11">
        <f t="shared" si="10"/>
        <v>54278.2</v>
      </c>
      <c r="P86" s="11">
        <f t="shared" si="11"/>
        <v>50.03479637675823</v>
      </c>
    </row>
    <row r="87" spans="1:16" ht="38.25">
      <c r="A87" s="9" t="s">
        <v>262</v>
      </c>
      <c r="B87" s="10" t="s">
        <v>263</v>
      </c>
      <c r="C87" s="11">
        <v>30000</v>
      </c>
      <c r="D87" s="11">
        <v>405000</v>
      </c>
      <c r="E87" s="11">
        <v>405000</v>
      </c>
      <c r="F87" s="11">
        <v>405000</v>
      </c>
      <c r="G87" s="11">
        <v>0</v>
      </c>
      <c r="H87" s="11">
        <v>404954.14</v>
      </c>
      <c r="I87" s="11">
        <v>45.86</v>
      </c>
      <c r="J87" s="11">
        <v>0</v>
      </c>
      <c r="K87" s="11">
        <f t="shared" si="6"/>
        <v>0</v>
      </c>
      <c r="L87" s="11">
        <f t="shared" si="7"/>
        <v>0</v>
      </c>
      <c r="M87" s="11">
        <f t="shared" si="8"/>
        <v>100</v>
      </c>
      <c r="N87" s="11">
        <f t="shared" si="9"/>
        <v>45.85999999998603</v>
      </c>
      <c r="O87" s="11">
        <f t="shared" si="10"/>
        <v>45.85999999998603</v>
      </c>
      <c r="P87" s="11">
        <f t="shared" si="11"/>
        <v>99.98867654320988</v>
      </c>
    </row>
    <row r="88" spans="1:16" ht="12.75">
      <c r="A88" s="9" t="s">
        <v>264</v>
      </c>
      <c r="B88" s="10" t="s">
        <v>265</v>
      </c>
      <c r="C88" s="11">
        <v>1893342</v>
      </c>
      <c r="D88" s="11">
        <v>1898342</v>
      </c>
      <c r="E88" s="11">
        <v>1403743</v>
      </c>
      <c r="F88" s="11">
        <v>714340.53</v>
      </c>
      <c r="G88" s="11">
        <v>0</v>
      </c>
      <c r="H88" s="11">
        <v>713434.17</v>
      </c>
      <c r="I88" s="11">
        <v>906.36</v>
      </c>
      <c r="J88" s="11">
        <v>0</v>
      </c>
      <c r="K88" s="11">
        <f t="shared" si="6"/>
        <v>689402.47</v>
      </c>
      <c r="L88" s="11">
        <f t="shared" si="7"/>
        <v>1184001.47</v>
      </c>
      <c r="M88" s="11">
        <f t="shared" si="8"/>
        <v>50.88827014631596</v>
      </c>
      <c r="N88" s="11">
        <f t="shared" si="9"/>
        <v>1184907.83</v>
      </c>
      <c r="O88" s="11">
        <f t="shared" si="10"/>
        <v>690308.83</v>
      </c>
      <c r="P88" s="11">
        <f t="shared" si="11"/>
        <v>50.82370277180367</v>
      </c>
    </row>
    <row r="89" spans="1:16" ht="12.75">
      <c r="A89" s="9" t="s">
        <v>266</v>
      </c>
      <c r="B89" s="10" t="s">
        <v>267</v>
      </c>
      <c r="C89" s="11">
        <v>100000</v>
      </c>
      <c r="D89" s="11">
        <v>123000</v>
      </c>
      <c r="E89" s="11">
        <v>123000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f t="shared" si="6"/>
        <v>123000</v>
      </c>
      <c r="L89" s="11">
        <f t="shared" si="7"/>
        <v>123000</v>
      </c>
      <c r="M89" s="11">
        <f t="shared" si="8"/>
        <v>0</v>
      </c>
      <c r="N89" s="11">
        <f t="shared" si="9"/>
        <v>123000</v>
      </c>
      <c r="O89" s="11">
        <f t="shared" si="10"/>
        <v>123000</v>
      </c>
      <c r="P89" s="11">
        <f t="shared" si="11"/>
        <v>0</v>
      </c>
    </row>
    <row r="90" spans="1:16" ht="38.25">
      <c r="A90" s="9" t="s">
        <v>268</v>
      </c>
      <c r="B90" s="10" t="s">
        <v>269</v>
      </c>
      <c r="C90" s="11">
        <v>552765</v>
      </c>
      <c r="D90" s="11">
        <v>575765</v>
      </c>
      <c r="E90" s="11">
        <v>459247</v>
      </c>
      <c r="F90" s="11">
        <v>175418</v>
      </c>
      <c r="G90" s="11">
        <v>0</v>
      </c>
      <c r="H90" s="11">
        <v>175418</v>
      </c>
      <c r="I90" s="11">
        <v>0</v>
      </c>
      <c r="J90" s="11">
        <v>0</v>
      </c>
      <c r="K90" s="11">
        <f t="shared" si="6"/>
        <v>283829</v>
      </c>
      <c r="L90" s="11">
        <f t="shared" si="7"/>
        <v>400347</v>
      </c>
      <c r="M90" s="11">
        <f t="shared" si="8"/>
        <v>38.196874448826016</v>
      </c>
      <c r="N90" s="11">
        <f t="shared" si="9"/>
        <v>400347</v>
      </c>
      <c r="O90" s="11">
        <f t="shared" si="10"/>
        <v>283829</v>
      </c>
      <c r="P90" s="11">
        <f t="shared" si="11"/>
        <v>38.196874448826016</v>
      </c>
    </row>
    <row r="91" spans="1:16" ht="38.25">
      <c r="A91" s="9" t="s">
        <v>270</v>
      </c>
      <c r="B91" s="10" t="s">
        <v>271</v>
      </c>
      <c r="C91" s="11">
        <v>0</v>
      </c>
      <c r="D91" s="11">
        <v>800000</v>
      </c>
      <c r="E91" s="11">
        <v>800000</v>
      </c>
      <c r="F91" s="11">
        <v>800000</v>
      </c>
      <c r="G91" s="11">
        <v>0</v>
      </c>
      <c r="H91" s="11">
        <v>800000</v>
      </c>
      <c r="I91" s="11">
        <v>0</v>
      </c>
      <c r="J91" s="11">
        <v>0</v>
      </c>
      <c r="K91" s="11">
        <f t="shared" si="6"/>
        <v>0</v>
      </c>
      <c r="L91" s="11">
        <f t="shared" si="7"/>
        <v>0</v>
      </c>
      <c r="M91" s="11">
        <f t="shared" si="8"/>
        <v>100</v>
      </c>
      <c r="N91" s="11">
        <f t="shared" si="9"/>
        <v>0</v>
      </c>
      <c r="O91" s="11">
        <f t="shared" si="10"/>
        <v>0</v>
      </c>
      <c r="P91" s="11">
        <f t="shared" si="11"/>
        <v>100</v>
      </c>
    </row>
    <row r="92" spans="1:16" ht="25.5">
      <c r="A92" s="9" t="s">
        <v>240</v>
      </c>
      <c r="B92" s="10" t="s">
        <v>241</v>
      </c>
      <c r="C92" s="11">
        <v>0</v>
      </c>
      <c r="D92" s="11">
        <v>6000</v>
      </c>
      <c r="E92" s="11">
        <v>6000</v>
      </c>
      <c r="F92" s="11">
        <v>6000</v>
      </c>
      <c r="G92" s="11">
        <v>0</v>
      </c>
      <c r="H92" s="11">
        <v>6000</v>
      </c>
      <c r="I92" s="11">
        <v>0</v>
      </c>
      <c r="J92" s="11">
        <v>0</v>
      </c>
      <c r="K92" s="11">
        <f t="shared" si="6"/>
        <v>0</v>
      </c>
      <c r="L92" s="11">
        <f t="shared" si="7"/>
        <v>0</v>
      </c>
      <c r="M92" s="11">
        <f t="shared" si="8"/>
        <v>100</v>
      </c>
      <c r="N92" s="11">
        <f t="shared" si="9"/>
        <v>0</v>
      </c>
      <c r="O92" s="11">
        <f t="shared" si="10"/>
        <v>0</v>
      </c>
      <c r="P92" s="11">
        <f t="shared" si="11"/>
        <v>100</v>
      </c>
    </row>
    <row r="93" spans="1:16" ht="12.75">
      <c r="A93" s="9" t="s">
        <v>272</v>
      </c>
      <c r="B93" s="10" t="s">
        <v>273</v>
      </c>
      <c r="C93" s="11">
        <v>1041288</v>
      </c>
      <c r="D93" s="11">
        <v>1070788</v>
      </c>
      <c r="E93" s="11">
        <v>843747</v>
      </c>
      <c r="F93" s="11">
        <v>688082.61</v>
      </c>
      <c r="G93" s="11">
        <v>0</v>
      </c>
      <c r="H93" s="11">
        <v>688082.61</v>
      </c>
      <c r="I93" s="11">
        <v>0</v>
      </c>
      <c r="J93" s="11">
        <v>0</v>
      </c>
      <c r="K93" s="11">
        <f t="shared" si="6"/>
        <v>155664.39</v>
      </c>
      <c r="L93" s="11">
        <f t="shared" si="7"/>
        <v>382705.39</v>
      </c>
      <c r="M93" s="11">
        <f t="shared" si="8"/>
        <v>81.55082151403205</v>
      </c>
      <c r="N93" s="11">
        <f t="shared" si="9"/>
        <v>382705.39</v>
      </c>
      <c r="O93" s="11">
        <f t="shared" si="10"/>
        <v>155664.39</v>
      </c>
      <c r="P93" s="11">
        <f t="shared" si="11"/>
        <v>81.55082151403205</v>
      </c>
    </row>
    <row r="94" spans="1:16" ht="12.75">
      <c r="A94" s="9" t="s">
        <v>248</v>
      </c>
      <c r="B94" s="10" t="s">
        <v>249</v>
      </c>
      <c r="C94" s="11">
        <v>20000</v>
      </c>
      <c r="D94" s="11">
        <v>20000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f t="shared" si="6"/>
        <v>0</v>
      </c>
      <c r="L94" s="11">
        <f t="shared" si="7"/>
        <v>20000</v>
      </c>
      <c r="M94" s="11">
        <f t="shared" si="8"/>
        <v>0</v>
      </c>
      <c r="N94" s="11">
        <f t="shared" si="9"/>
        <v>20000</v>
      </c>
      <c r="O94" s="11">
        <f t="shared" si="10"/>
        <v>0</v>
      </c>
      <c r="P94" s="11">
        <f t="shared" si="11"/>
        <v>0</v>
      </c>
    </row>
    <row r="95" spans="1:16" ht="38.25">
      <c r="A95" s="9" t="s">
        <v>274</v>
      </c>
      <c r="B95" s="10" t="s">
        <v>77</v>
      </c>
      <c r="C95" s="11">
        <v>0</v>
      </c>
      <c r="D95" s="11">
        <v>6500</v>
      </c>
      <c r="E95" s="11">
        <v>6500</v>
      </c>
      <c r="F95" s="11">
        <v>6500</v>
      </c>
      <c r="G95" s="11">
        <v>0</v>
      </c>
      <c r="H95" s="11">
        <v>6500</v>
      </c>
      <c r="I95" s="11">
        <v>0</v>
      </c>
      <c r="J95" s="11">
        <v>0</v>
      </c>
      <c r="K95" s="11">
        <f t="shared" si="6"/>
        <v>0</v>
      </c>
      <c r="L95" s="11">
        <f t="shared" si="7"/>
        <v>0</v>
      </c>
      <c r="M95" s="11">
        <f t="shared" si="8"/>
        <v>100</v>
      </c>
      <c r="N95" s="11">
        <f t="shared" si="9"/>
        <v>0</v>
      </c>
      <c r="O95" s="11">
        <f t="shared" si="10"/>
        <v>0</v>
      </c>
      <c r="P95" s="11">
        <f t="shared" si="11"/>
        <v>100</v>
      </c>
    </row>
    <row r="96" spans="1:16" ht="12.75">
      <c r="A96" s="9" t="s">
        <v>251</v>
      </c>
      <c r="B96" s="10" t="s">
        <v>78</v>
      </c>
      <c r="C96" s="11">
        <v>15000</v>
      </c>
      <c r="D96" s="11">
        <v>480000</v>
      </c>
      <c r="E96" s="11">
        <v>480000</v>
      </c>
      <c r="F96" s="11">
        <v>444000</v>
      </c>
      <c r="G96" s="11">
        <v>0</v>
      </c>
      <c r="H96" s="11">
        <v>444000</v>
      </c>
      <c r="I96" s="11">
        <v>0</v>
      </c>
      <c r="J96" s="11">
        <v>0</v>
      </c>
      <c r="K96" s="11">
        <f t="shared" si="6"/>
        <v>36000</v>
      </c>
      <c r="L96" s="11">
        <f t="shared" si="7"/>
        <v>36000</v>
      </c>
      <c r="M96" s="11">
        <f t="shared" si="8"/>
        <v>92.5</v>
      </c>
      <c r="N96" s="11">
        <f t="shared" si="9"/>
        <v>36000</v>
      </c>
      <c r="O96" s="11">
        <f t="shared" si="10"/>
        <v>36000</v>
      </c>
      <c r="P96" s="11">
        <f t="shared" si="11"/>
        <v>92.5</v>
      </c>
    </row>
    <row r="97" spans="1:16" ht="38.25">
      <c r="A97" s="9" t="s">
        <v>252</v>
      </c>
      <c r="B97" s="10" t="s">
        <v>253</v>
      </c>
      <c r="C97" s="11">
        <v>0</v>
      </c>
      <c r="D97" s="11">
        <v>30000</v>
      </c>
      <c r="E97" s="11">
        <v>30000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f t="shared" si="6"/>
        <v>30000</v>
      </c>
      <c r="L97" s="11">
        <f t="shared" si="7"/>
        <v>30000</v>
      </c>
      <c r="M97" s="11">
        <f t="shared" si="8"/>
        <v>0</v>
      </c>
      <c r="N97" s="11">
        <f t="shared" si="9"/>
        <v>30000</v>
      </c>
      <c r="O97" s="11">
        <f t="shared" si="10"/>
        <v>30000</v>
      </c>
      <c r="P97" s="11">
        <f t="shared" si="11"/>
        <v>0</v>
      </c>
    </row>
    <row r="98" spans="1:16" ht="25.5">
      <c r="A98" s="6" t="s">
        <v>275</v>
      </c>
      <c r="B98" s="7" t="s">
        <v>276</v>
      </c>
      <c r="C98" s="8">
        <v>51019732</v>
      </c>
      <c r="D98" s="8">
        <v>62991068</v>
      </c>
      <c r="E98" s="8">
        <v>50214964</v>
      </c>
      <c r="F98" s="8">
        <v>39260478.240000024</v>
      </c>
      <c r="G98" s="8">
        <v>0</v>
      </c>
      <c r="H98" s="8">
        <v>38858286.31000002</v>
      </c>
      <c r="I98" s="8">
        <v>402191.93</v>
      </c>
      <c r="J98" s="8">
        <v>166230.52</v>
      </c>
      <c r="K98" s="8">
        <f t="shared" si="6"/>
        <v>10954485.759999976</v>
      </c>
      <c r="L98" s="8">
        <f t="shared" si="7"/>
        <v>23730589.759999976</v>
      </c>
      <c r="M98" s="8">
        <f t="shared" si="8"/>
        <v>78.1848180554307</v>
      </c>
      <c r="N98" s="8">
        <f t="shared" si="9"/>
        <v>24132781.689999983</v>
      </c>
      <c r="O98" s="8">
        <f t="shared" si="10"/>
        <v>11356677.689999983</v>
      </c>
      <c r="P98" s="8">
        <f t="shared" si="11"/>
        <v>77.38387766244344</v>
      </c>
    </row>
    <row r="99" spans="1:16" ht="51">
      <c r="A99" s="9" t="s">
        <v>122</v>
      </c>
      <c r="B99" s="10" t="s">
        <v>123</v>
      </c>
      <c r="C99" s="11">
        <v>22115658</v>
      </c>
      <c r="D99" s="11">
        <v>25550442</v>
      </c>
      <c r="E99" s="11">
        <v>19758446</v>
      </c>
      <c r="F99" s="11">
        <v>16156071.699999997</v>
      </c>
      <c r="G99" s="11">
        <v>0</v>
      </c>
      <c r="H99" s="11">
        <v>16111482.91</v>
      </c>
      <c r="I99" s="11">
        <v>44588.79</v>
      </c>
      <c r="J99" s="11">
        <v>31185.8</v>
      </c>
      <c r="K99" s="11">
        <f t="shared" si="6"/>
        <v>3602374.3000000026</v>
      </c>
      <c r="L99" s="11">
        <f t="shared" si="7"/>
        <v>9394370.300000003</v>
      </c>
      <c r="M99" s="11">
        <f t="shared" si="8"/>
        <v>81.7679269918292</v>
      </c>
      <c r="N99" s="11">
        <f t="shared" si="9"/>
        <v>9438959.09</v>
      </c>
      <c r="O99" s="11">
        <f t="shared" si="10"/>
        <v>3646963.09</v>
      </c>
      <c r="P99" s="11">
        <f t="shared" si="11"/>
        <v>81.54225747308264</v>
      </c>
    </row>
    <row r="100" spans="1:16" ht="12.75">
      <c r="A100" s="9" t="s">
        <v>124</v>
      </c>
      <c r="B100" s="10" t="s">
        <v>125</v>
      </c>
      <c r="C100" s="11">
        <v>576398</v>
      </c>
      <c r="D100" s="11">
        <v>656908</v>
      </c>
      <c r="E100" s="11">
        <v>515467</v>
      </c>
      <c r="F100" s="11">
        <v>354790.5</v>
      </c>
      <c r="G100" s="11">
        <v>0</v>
      </c>
      <c r="H100" s="11">
        <v>350837.06</v>
      </c>
      <c r="I100" s="11">
        <v>3953.44</v>
      </c>
      <c r="J100" s="11">
        <v>0</v>
      </c>
      <c r="K100" s="11">
        <f t="shared" si="6"/>
        <v>160676.5</v>
      </c>
      <c r="L100" s="11">
        <f t="shared" si="7"/>
        <v>302117.5</v>
      </c>
      <c r="M100" s="11">
        <f t="shared" si="8"/>
        <v>68.8289454029065</v>
      </c>
      <c r="N100" s="11">
        <f t="shared" si="9"/>
        <v>306070.94</v>
      </c>
      <c r="O100" s="11">
        <f t="shared" si="10"/>
        <v>164629.94</v>
      </c>
      <c r="P100" s="11">
        <f t="shared" si="11"/>
        <v>68.06198262934387</v>
      </c>
    </row>
    <row r="101" spans="1:16" ht="12.75">
      <c r="A101" s="9" t="s">
        <v>256</v>
      </c>
      <c r="B101" s="10" t="s">
        <v>257</v>
      </c>
      <c r="C101" s="11">
        <v>14233200</v>
      </c>
      <c r="D101" s="11">
        <v>15485476</v>
      </c>
      <c r="E101" s="11">
        <v>11822981</v>
      </c>
      <c r="F101" s="11">
        <v>9645105.110000001</v>
      </c>
      <c r="G101" s="11">
        <v>0</v>
      </c>
      <c r="H101" s="11">
        <v>9601193.800000003</v>
      </c>
      <c r="I101" s="11">
        <v>43911.31</v>
      </c>
      <c r="J101" s="11">
        <v>31016.03</v>
      </c>
      <c r="K101" s="11">
        <f t="shared" si="6"/>
        <v>2177875.8899999987</v>
      </c>
      <c r="L101" s="11">
        <f t="shared" si="7"/>
        <v>5840370.889999999</v>
      </c>
      <c r="M101" s="11">
        <f t="shared" si="8"/>
        <v>81.5792997552817</v>
      </c>
      <c r="N101" s="11">
        <f t="shared" si="9"/>
        <v>5884282.199999997</v>
      </c>
      <c r="O101" s="11">
        <f t="shared" si="10"/>
        <v>2221787.1999999974</v>
      </c>
      <c r="P101" s="11">
        <f t="shared" si="11"/>
        <v>81.20789333925177</v>
      </c>
    </row>
    <row r="102" spans="1:16" ht="51">
      <c r="A102" s="9" t="s">
        <v>126</v>
      </c>
      <c r="B102" s="10" t="s">
        <v>127</v>
      </c>
      <c r="C102" s="11">
        <v>1941647</v>
      </c>
      <c r="D102" s="11">
        <v>1982367</v>
      </c>
      <c r="E102" s="11">
        <v>1419056</v>
      </c>
      <c r="F102" s="11">
        <v>1116303.71</v>
      </c>
      <c r="G102" s="11">
        <v>0</v>
      </c>
      <c r="H102" s="11">
        <v>1051918.8</v>
      </c>
      <c r="I102" s="11">
        <v>64384.91</v>
      </c>
      <c r="J102" s="11">
        <v>27568.19</v>
      </c>
      <c r="K102" s="11">
        <f t="shared" si="6"/>
        <v>302752.29000000004</v>
      </c>
      <c r="L102" s="11">
        <f t="shared" si="7"/>
        <v>866063.29</v>
      </c>
      <c r="M102" s="11">
        <f t="shared" si="8"/>
        <v>78.66523308452943</v>
      </c>
      <c r="N102" s="11">
        <f t="shared" si="9"/>
        <v>930448.2</v>
      </c>
      <c r="O102" s="11">
        <f t="shared" si="10"/>
        <v>367137.19999999995</v>
      </c>
      <c r="P102" s="11">
        <f t="shared" si="11"/>
        <v>74.12806823691243</v>
      </c>
    </row>
    <row r="103" spans="1:16" ht="12.75">
      <c r="A103" s="9" t="s">
        <v>138</v>
      </c>
      <c r="B103" s="10" t="s">
        <v>139</v>
      </c>
      <c r="C103" s="11">
        <v>0</v>
      </c>
      <c r="D103" s="11">
        <v>300100</v>
      </c>
      <c r="E103" s="11">
        <v>300100</v>
      </c>
      <c r="F103" s="11">
        <v>299766.72</v>
      </c>
      <c r="G103" s="11">
        <v>0</v>
      </c>
      <c r="H103" s="11">
        <v>299766.72</v>
      </c>
      <c r="I103" s="11">
        <v>0</v>
      </c>
      <c r="J103" s="11">
        <v>0</v>
      </c>
      <c r="K103" s="11">
        <f t="shared" si="6"/>
        <v>333.28000000002794</v>
      </c>
      <c r="L103" s="11">
        <f t="shared" si="7"/>
        <v>333.28000000002794</v>
      </c>
      <c r="M103" s="11">
        <f t="shared" si="8"/>
        <v>99.88894368543818</v>
      </c>
      <c r="N103" s="11">
        <f t="shared" si="9"/>
        <v>333.28000000002794</v>
      </c>
      <c r="O103" s="11">
        <f t="shared" si="10"/>
        <v>333.28000000002794</v>
      </c>
      <c r="P103" s="11">
        <f t="shared" si="11"/>
        <v>99.88894368543818</v>
      </c>
    </row>
    <row r="104" spans="1:16" ht="38.25">
      <c r="A104" s="9" t="s">
        <v>162</v>
      </c>
      <c r="B104" s="10" t="s">
        <v>163</v>
      </c>
      <c r="C104" s="11">
        <v>0</v>
      </c>
      <c r="D104" s="11">
        <v>25000</v>
      </c>
      <c r="E104" s="11">
        <v>25000</v>
      </c>
      <c r="F104" s="11">
        <v>21489</v>
      </c>
      <c r="G104" s="11">
        <v>0</v>
      </c>
      <c r="H104" s="11">
        <v>21489</v>
      </c>
      <c r="I104" s="11">
        <v>0</v>
      </c>
      <c r="J104" s="11">
        <v>0</v>
      </c>
      <c r="K104" s="11">
        <f t="shared" si="6"/>
        <v>3511</v>
      </c>
      <c r="L104" s="11">
        <f t="shared" si="7"/>
        <v>3511</v>
      </c>
      <c r="M104" s="11">
        <f t="shared" si="8"/>
        <v>85.956</v>
      </c>
      <c r="N104" s="11">
        <f t="shared" si="9"/>
        <v>3511</v>
      </c>
      <c r="O104" s="11">
        <f t="shared" si="10"/>
        <v>3511</v>
      </c>
      <c r="P104" s="11">
        <f t="shared" si="11"/>
        <v>85.956</v>
      </c>
    </row>
    <row r="105" spans="1:16" ht="12.75">
      <c r="A105" s="9" t="s">
        <v>258</v>
      </c>
      <c r="B105" s="10" t="s">
        <v>259</v>
      </c>
      <c r="C105" s="11">
        <v>258975</v>
      </c>
      <c r="D105" s="11">
        <v>250971</v>
      </c>
      <c r="E105" s="11">
        <v>219181</v>
      </c>
      <c r="F105" s="11">
        <v>86634.92</v>
      </c>
      <c r="G105" s="11">
        <v>0</v>
      </c>
      <c r="H105" s="11">
        <v>86549.44</v>
      </c>
      <c r="I105" s="11">
        <v>85.48</v>
      </c>
      <c r="J105" s="11">
        <v>0</v>
      </c>
      <c r="K105" s="11">
        <f t="shared" si="6"/>
        <v>132546.08000000002</v>
      </c>
      <c r="L105" s="11">
        <f t="shared" si="7"/>
        <v>164336.08000000002</v>
      </c>
      <c r="M105" s="11">
        <f t="shared" si="8"/>
        <v>39.52665605139131</v>
      </c>
      <c r="N105" s="11">
        <f t="shared" si="9"/>
        <v>164421.56</v>
      </c>
      <c r="O105" s="11">
        <f t="shared" si="10"/>
        <v>132631.56</v>
      </c>
      <c r="P105" s="11">
        <f t="shared" si="11"/>
        <v>39.48765632057523</v>
      </c>
    </row>
    <row r="106" spans="1:16" ht="25.5">
      <c r="A106" s="9" t="s">
        <v>212</v>
      </c>
      <c r="B106" s="10" t="s">
        <v>213</v>
      </c>
      <c r="C106" s="11">
        <v>946101</v>
      </c>
      <c r="D106" s="11">
        <v>1527696</v>
      </c>
      <c r="E106" s="11">
        <v>1257998</v>
      </c>
      <c r="F106" s="11">
        <v>1021863.49</v>
      </c>
      <c r="G106" s="11">
        <v>0</v>
      </c>
      <c r="H106" s="11">
        <v>1020863.49</v>
      </c>
      <c r="I106" s="11">
        <v>1000</v>
      </c>
      <c r="J106" s="11">
        <v>0</v>
      </c>
      <c r="K106" s="11">
        <f t="shared" si="6"/>
        <v>236134.51</v>
      </c>
      <c r="L106" s="11">
        <f t="shared" si="7"/>
        <v>505832.51</v>
      </c>
      <c r="M106" s="11">
        <f t="shared" si="8"/>
        <v>81.22934138210076</v>
      </c>
      <c r="N106" s="11">
        <f t="shared" si="9"/>
        <v>506832.51</v>
      </c>
      <c r="O106" s="11">
        <f t="shared" si="10"/>
        <v>237134.51</v>
      </c>
      <c r="P106" s="11">
        <f t="shared" si="11"/>
        <v>81.14984999976153</v>
      </c>
    </row>
    <row r="107" spans="1:16" ht="25.5">
      <c r="A107" s="9" t="s">
        <v>218</v>
      </c>
      <c r="B107" s="10" t="s">
        <v>219</v>
      </c>
      <c r="C107" s="11">
        <v>5902984</v>
      </c>
      <c r="D107" s="11">
        <v>7051346</v>
      </c>
      <c r="E107" s="11">
        <v>5502089</v>
      </c>
      <c r="F107" s="11">
        <v>4293488.8</v>
      </c>
      <c r="G107" s="11">
        <v>0</v>
      </c>
      <c r="H107" s="11">
        <v>4268201.14</v>
      </c>
      <c r="I107" s="11">
        <v>25287.66</v>
      </c>
      <c r="J107" s="11">
        <v>5459.5</v>
      </c>
      <c r="K107" s="11">
        <f t="shared" si="6"/>
        <v>1208600.2000000002</v>
      </c>
      <c r="L107" s="11">
        <f t="shared" si="7"/>
        <v>2757857.2</v>
      </c>
      <c r="M107" s="11">
        <f t="shared" si="8"/>
        <v>78.03379407348736</v>
      </c>
      <c r="N107" s="11">
        <f t="shared" si="9"/>
        <v>2783144.8600000003</v>
      </c>
      <c r="O107" s="11">
        <f t="shared" si="10"/>
        <v>1233887.8600000003</v>
      </c>
      <c r="P107" s="11">
        <f t="shared" si="11"/>
        <v>77.57419300196706</v>
      </c>
    </row>
    <row r="108" spans="1:16" ht="12.75">
      <c r="A108" s="9" t="s">
        <v>222</v>
      </c>
      <c r="B108" s="10" t="s">
        <v>223</v>
      </c>
      <c r="C108" s="11">
        <v>272000</v>
      </c>
      <c r="D108" s="11">
        <v>389700</v>
      </c>
      <c r="E108" s="11">
        <v>352900</v>
      </c>
      <c r="F108" s="11">
        <v>202368.01</v>
      </c>
      <c r="G108" s="11">
        <v>0</v>
      </c>
      <c r="H108" s="11">
        <v>202368.01</v>
      </c>
      <c r="I108" s="11">
        <v>0</v>
      </c>
      <c r="J108" s="11">
        <v>0</v>
      </c>
      <c r="K108" s="11">
        <f t="shared" si="6"/>
        <v>150531.99</v>
      </c>
      <c r="L108" s="11">
        <f t="shared" si="7"/>
        <v>187331.99</v>
      </c>
      <c r="M108" s="11">
        <f t="shared" si="8"/>
        <v>57.3442930008501</v>
      </c>
      <c r="N108" s="11">
        <f t="shared" si="9"/>
        <v>187331.99</v>
      </c>
      <c r="O108" s="11">
        <f t="shared" si="10"/>
        <v>150531.99</v>
      </c>
      <c r="P108" s="11">
        <f t="shared" si="11"/>
        <v>57.3442930008501</v>
      </c>
    </row>
    <row r="109" spans="1:16" ht="25.5">
      <c r="A109" s="9" t="s">
        <v>234</v>
      </c>
      <c r="B109" s="10" t="s">
        <v>235</v>
      </c>
      <c r="C109" s="11">
        <v>100000</v>
      </c>
      <c r="D109" s="11">
        <v>138000</v>
      </c>
      <c r="E109" s="11">
        <v>123000</v>
      </c>
      <c r="F109" s="11">
        <v>118000</v>
      </c>
      <c r="G109" s="11">
        <v>0</v>
      </c>
      <c r="H109" s="11">
        <v>76636.98</v>
      </c>
      <c r="I109" s="11">
        <v>41363.02</v>
      </c>
      <c r="J109" s="11">
        <v>0</v>
      </c>
      <c r="K109" s="11">
        <f t="shared" si="6"/>
        <v>5000</v>
      </c>
      <c r="L109" s="11">
        <f t="shared" si="7"/>
        <v>20000</v>
      </c>
      <c r="M109" s="11">
        <f t="shared" si="8"/>
        <v>95.9349593495935</v>
      </c>
      <c r="N109" s="11">
        <f t="shared" si="9"/>
        <v>61363.020000000004</v>
      </c>
      <c r="O109" s="11">
        <f t="shared" si="10"/>
        <v>46363.020000000004</v>
      </c>
      <c r="P109" s="11">
        <f t="shared" si="11"/>
        <v>62.30648780487804</v>
      </c>
    </row>
    <row r="110" spans="1:16" ht="25.5">
      <c r="A110" s="9" t="s">
        <v>277</v>
      </c>
      <c r="B110" s="10" t="s">
        <v>278</v>
      </c>
      <c r="C110" s="11">
        <v>0</v>
      </c>
      <c r="D110" s="11">
        <v>277205</v>
      </c>
      <c r="E110" s="11">
        <v>277205</v>
      </c>
      <c r="F110" s="11">
        <v>189575.78</v>
      </c>
      <c r="G110" s="11">
        <v>0</v>
      </c>
      <c r="H110" s="11">
        <v>189575.78</v>
      </c>
      <c r="I110" s="11">
        <v>0</v>
      </c>
      <c r="J110" s="11">
        <v>0</v>
      </c>
      <c r="K110" s="11">
        <f t="shared" si="6"/>
        <v>87629.22</v>
      </c>
      <c r="L110" s="11">
        <f t="shared" si="7"/>
        <v>87629.22</v>
      </c>
      <c r="M110" s="11">
        <f t="shared" si="8"/>
        <v>68.38829746938187</v>
      </c>
      <c r="N110" s="11">
        <f t="shared" si="9"/>
        <v>87629.22</v>
      </c>
      <c r="O110" s="11">
        <f t="shared" si="10"/>
        <v>87629.22</v>
      </c>
      <c r="P110" s="11">
        <f t="shared" si="11"/>
        <v>68.38829746938187</v>
      </c>
    </row>
    <row r="111" spans="1:16" ht="38.25">
      <c r="A111" s="9" t="s">
        <v>262</v>
      </c>
      <c r="B111" s="10" t="s">
        <v>263</v>
      </c>
      <c r="C111" s="11">
        <v>0</v>
      </c>
      <c r="D111" s="11">
        <v>27669</v>
      </c>
      <c r="E111" s="11">
        <v>27669</v>
      </c>
      <c r="F111" s="11">
        <v>19169</v>
      </c>
      <c r="G111" s="11">
        <v>0</v>
      </c>
      <c r="H111" s="11">
        <v>14200</v>
      </c>
      <c r="I111" s="11">
        <v>4969</v>
      </c>
      <c r="J111" s="11">
        <v>0</v>
      </c>
      <c r="K111" s="11">
        <f t="shared" si="6"/>
        <v>8500</v>
      </c>
      <c r="L111" s="11">
        <f t="shared" si="7"/>
        <v>8500</v>
      </c>
      <c r="M111" s="11">
        <f t="shared" si="8"/>
        <v>69.27969930246847</v>
      </c>
      <c r="N111" s="11">
        <f t="shared" si="9"/>
        <v>13469</v>
      </c>
      <c r="O111" s="11">
        <f t="shared" si="10"/>
        <v>13469</v>
      </c>
      <c r="P111" s="11">
        <f t="shared" si="11"/>
        <v>51.32097292999386</v>
      </c>
    </row>
    <row r="112" spans="1:16" ht="12.75">
      <c r="A112" s="9" t="s">
        <v>264</v>
      </c>
      <c r="B112" s="10" t="s">
        <v>265</v>
      </c>
      <c r="C112" s="11">
        <v>2652964</v>
      </c>
      <c r="D112" s="11">
        <v>3281563</v>
      </c>
      <c r="E112" s="11">
        <v>2664973</v>
      </c>
      <c r="F112" s="11">
        <v>1669497.42</v>
      </c>
      <c r="G112" s="11">
        <v>0</v>
      </c>
      <c r="H112" s="11">
        <v>1665334.98</v>
      </c>
      <c r="I112" s="11">
        <v>4162.44</v>
      </c>
      <c r="J112" s="11">
        <v>0</v>
      </c>
      <c r="K112" s="11">
        <f t="shared" si="6"/>
        <v>995475.5800000001</v>
      </c>
      <c r="L112" s="11">
        <f t="shared" si="7"/>
        <v>1612065.58</v>
      </c>
      <c r="M112" s="11">
        <f t="shared" si="8"/>
        <v>62.645941253438586</v>
      </c>
      <c r="N112" s="11">
        <f t="shared" si="9"/>
        <v>1616228.02</v>
      </c>
      <c r="O112" s="11">
        <f t="shared" si="10"/>
        <v>999638.02</v>
      </c>
      <c r="P112" s="11">
        <f t="shared" si="11"/>
        <v>62.48975055281986</v>
      </c>
    </row>
    <row r="113" spans="1:16" ht="25.5">
      <c r="A113" s="9" t="s">
        <v>305</v>
      </c>
      <c r="B113" s="10" t="s">
        <v>306</v>
      </c>
      <c r="C113" s="11">
        <v>0</v>
      </c>
      <c r="D113" s="11">
        <v>197384</v>
      </c>
      <c r="E113" s="11">
        <v>197384</v>
      </c>
      <c r="F113" s="11">
        <v>121014</v>
      </c>
      <c r="G113" s="11">
        <v>0</v>
      </c>
      <c r="H113" s="11">
        <v>121014</v>
      </c>
      <c r="I113" s="11">
        <v>0</v>
      </c>
      <c r="J113" s="11">
        <v>0</v>
      </c>
      <c r="K113" s="11">
        <f t="shared" si="6"/>
        <v>76370</v>
      </c>
      <c r="L113" s="11">
        <f t="shared" si="7"/>
        <v>76370</v>
      </c>
      <c r="M113" s="11">
        <f t="shared" si="8"/>
        <v>61.30892068252746</v>
      </c>
      <c r="N113" s="11">
        <f t="shared" si="9"/>
        <v>76370</v>
      </c>
      <c r="O113" s="11">
        <f t="shared" si="10"/>
        <v>76370</v>
      </c>
      <c r="P113" s="11">
        <f t="shared" si="11"/>
        <v>61.30892068252746</v>
      </c>
    </row>
    <row r="114" spans="1:16" ht="12.75">
      <c r="A114" s="9" t="s">
        <v>266</v>
      </c>
      <c r="B114" s="10" t="s">
        <v>267</v>
      </c>
      <c r="C114" s="11">
        <v>50500</v>
      </c>
      <c r="D114" s="11">
        <v>1100992</v>
      </c>
      <c r="E114" s="11">
        <v>1083266</v>
      </c>
      <c r="F114" s="11">
        <v>563779</v>
      </c>
      <c r="G114" s="11">
        <v>0</v>
      </c>
      <c r="H114" s="11">
        <v>431296.12</v>
      </c>
      <c r="I114" s="11">
        <v>132482.88</v>
      </c>
      <c r="J114" s="11">
        <v>0</v>
      </c>
      <c r="K114" s="11">
        <f t="shared" si="6"/>
        <v>519487</v>
      </c>
      <c r="L114" s="11">
        <f t="shared" si="7"/>
        <v>537213</v>
      </c>
      <c r="M114" s="11">
        <f t="shared" si="8"/>
        <v>52.04437321950473</v>
      </c>
      <c r="N114" s="11">
        <f t="shared" si="9"/>
        <v>669695.88</v>
      </c>
      <c r="O114" s="11">
        <f t="shared" si="10"/>
        <v>651969.88</v>
      </c>
      <c r="P114" s="11">
        <f t="shared" si="11"/>
        <v>39.81442415805536</v>
      </c>
    </row>
    <row r="115" spans="1:16" ht="38.25">
      <c r="A115" s="9" t="s">
        <v>268</v>
      </c>
      <c r="B115" s="10" t="s">
        <v>269</v>
      </c>
      <c r="C115" s="11">
        <v>1580681</v>
      </c>
      <c r="D115" s="11">
        <v>2435007</v>
      </c>
      <c r="E115" s="11">
        <v>2435007</v>
      </c>
      <c r="F115" s="11">
        <v>1345856.58</v>
      </c>
      <c r="G115" s="11">
        <v>0</v>
      </c>
      <c r="H115" s="11">
        <v>1309855.58</v>
      </c>
      <c r="I115" s="11">
        <v>36001</v>
      </c>
      <c r="J115" s="11">
        <v>71001</v>
      </c>
      <c r="K115" s="11">
        <f t="shared" si="6"/>
        <v>1089150.42</v>
      </c>
      <c r="L115" s="11">
        <f t="shared" si="7"/>
        <v>1089150.42</v>
      </c>
      <c r="M115" s="11">
        <f t="shared" si="8"/>
        <v>55.27115856340454</v>
      </c>
      <c r="N115" s="11">
        <f t="shared" si="9"/>
        <v>1125151.42</v>
      </c>
      <c r="O115" s="11">
        <f t="shared" si="10"/>
        <v>1125151.42</v>
      </c>
      <c r="P115" s="11">
        <f t="shared" si="11"/>
        <v>53.79268232083111</v>
      </c>
    </row>
    <row r="116" spans="1:16" ht="38.25">
      <c r="A116" s="9" t="s">
        <v>270</v>
      </c>
      <c r="B116" s="10" t="s">
        <v>271</v>
      </c>
      <c r="C116" s="11">
        <v>53375</v>
      </c>
      <c r="D116" s="11">
        <v>53375</v>
      </c>
      <c r="E116" s="11">
        <v>53375</v>
      </c>
      <c r="F116" s="11">
        <v>53375</v>
      </c>
      <c r="G116" s="11">
        <v>0</v>
      </c>
      <c r="H116" s="11">
        <v>53375</v>
      </c>
      <c r="I116" s="11">
        <v>0</v>
      </c>
      <c r="J116" s="11">
        <v>0</v>
      </c>
      <c r="K116" s="11">
        <f t="shared" si="6"/>
        <v>0</v>
      </c>
      <c r="L116" s="11">
        <f t="shared" si="7"/>
        <v>0</v>
      </c>
      <c r="M116" s="11">
        <f t="shared" si="8"/>
        <v>100</v>
      </c>
      <c r="N116" s="11">
        <f t="shared" si="9"/>
        <v>0</v>
      </c>
      <c r="O116" s="11">
        <f t="shared" si="10"/>
        <v>0</v>
      </c>
      <c r="P116" s="11">
        <f t="shared" si="11"/>
        <v>100</v>
      </c>
    </row>
    <row r="117" spans="1:16" ht="25.5">
      <c r="A117" s="9" t="s">
        <v>240</v>
      </c>
      <c r="B117" s="10" t="s">
        <v>241</v>
      </c>
      <c r="C117" s="11">
        <v>0</v>
      </c>
      <c r="D117" s="11">
        <v>9000</v>
      </c>
      <c r="E117" s="11">
        <v>9000</v>
      </c>
      <c r="F117" s="11">
        <v>9000</v>
      </c>
      <c r="G117" s="11">
        <v>0</v>
      </c>
      <c r="H117" s="11">
        <v>9000</v>
      </c>
      <c r="I117" s="11">
        <v>0</v>
      </c>
      <c r="J117" s="11">
        <v>0</v>
      </c>
      <c r="K117" s="11">
        <f t="shared" si="6"/>
        <v>0</v>
      </c>
      <c r="L117" s="11">
        <f t="shared" si="7"/>
        <v>0</v>
      </c>
      <c r="M117" s="11">
        <f t="shared" si="8"/>
        <v>100</v>
      </c>
      <c r="N117" s="11">
        <f t="shared" si="9"/>
        <v>0</v>
      </c>
      <c r="O117" s="11">
        <f t="shared" si="10"/>
        <v>0</v>
      </c>
      <c r="P117" s="11">
        <f t="shared" si="11"/>
        <v>100</v>
      </c>
    </row>
    <row r="118" spans="1:16" ht="38.25">
      <c r="A118" s="9" t="s">
        <v>274</v>
      </c>
      <c r="B118" s="10" t="s">
        <v>77</v>
      </c>
      <c r="C118" s="11">
        <v>10000</v>
      </c>
      <c r="D118" s="11">
        <v>23000</v>
      </c>
      <c r="E118" s="11">
        <v>23000</v>
      </c>
      <c r="F118" s="11">
        <v>23000</v>
      </c>
      <c r="G118" s="11">
        <v>0</v>
      </c>
      <c r="H118" s="11">
        <v>23000</v>
      </c>
      <c r="I118" s="11">
        <v>0</v>
      </c>
      <c r="J118" s="11">
        <v>0</v>
      </c>
      <c r="K118" s="11">
        <f t="shared" si="6"/>
        <v>0</v>
      </c>
      <c r="L118" s="11">
        <f t="shared" si="7"/>
        <v>0</v>
      </c>
      <c r="M118" s="11">
        <f t="shared" si="8"/>
        <v>100</v>
      </c>
      <c r="N118" s="11">
        <f t="shared" si="9"/>
        <v>0</v>
      </c>
      <c r="O118" s="11">
        <f t="shared" si="10"/>
        <v>0</v>
      </c>
      <c r="P118" s="11">
        <f t="shared" si="11"/>
        <v>100</v>
      </c>
    </row>
    <row r="119" spans="1:16" ht="12.75">
      <c r="A119" s="9" t="s">
        <v>251</v>
      </c>
      <c r="B119" s="10" t="s">
        <v>78</v>
      </c>
      <c r="C119" s="11">
        <v>325249</v>
      </c>
      <c r="D119" s="11">
        <v>2193867</v>
      </c>
      <c r="E119" s="11">
        <v>2113867</v>
      </c>
      <c r="F119" s="11">
        <v>1946329.5</v>
      </c>
      <c r="G119" s="11">
        <v>0</v>
      </c>
      <c r="H119" s="11">
        <v>1946327.5</v>
      </c>
      <c r="I119" s="11">
        <v>2</v>
      </c>
      <c r="J119" s="11">
        <v>0</v>
      </c>
      <c r="K119" s="11">
        <f t="shared" si="6"/>
        <v>167537.5</v>
      </c>
      <c r="L119" s="11">
        <f t="shared" si="7"/>
        <v>247537.5</v>
      </c>
      <c r="M119" s="11">
        <f t="shared" si="8"/>
        <v>92.07435945591658</v>
      </c>
      <c r="N119" s="11">
        <f t="shared" si="9"/>
        <v>247539.5</v>
      </c>
      <c r="O119" s="11">
        <f t="shared" si="10"/>
        <v>167539.5</v>
      </c>
      <c r="P119" s="11">
        <f t="shared" si="11"/>
        <v>92.07426484258471</v>
      </c>
    </row>
    <row r="120" spans="1:16" ht="38.25">
      <c r="A120" s="9" t="s">
        <v>252</v>
      </c>
      <c r="B120" s="10" t="s">
        <v>253</v>
      </c>
      <c r="C120" s="11">
        <v>0</v>
      </c>
      <c r="D120" s="11">
        <v>34000</v>
      </c>
      <c r="E120" s="11">
        <v>34000</v>
      </c>
      <c r="F120" s="11">
        <v>4000</v>
      </c>
      <c r="G120" s="11">
        <v>0</v>
      </c>
      <c r="H120" s="11">
        <v>4000</v>
      </c>
      <c r="I120" s="11">
        <v>0</v>
      </c>
      <c r="J120" s="11">
        <v>0</v>
      </c>
      <c r="K120" s="11">
        <f t="shared" si="6"/>
        <v>30000</v>
      </c>
      <c r="L120" s="11">
        <f t="shared" si="7"/>
        <v>30000</v>
      </c>
      <c r="M120" s="11">
        <f t="shared" si="8"/>
        <v>11.76470588235294</v>
      </c>
      <c r="N120" s="11">
        <f t="shared" si="9"/>
        <v>30000</v>
      </c>
      <c r="O120" s="11">
        <f t="shared" si="10"/>
        <v>30000</v>
      </c>
      <c r="P120" s="11">
        <f t="shared" si="11"/>
        <v>11.76470588235294</v>
      </c>
    </row>
    <row r="121" spans="1:16" ht="12.75">
      <c r="A121" s="6" t="s">
        <v>279</v>
      </c>
      <c r="B121" s="7" t="s">
        <v>280</v>
      </c>
      <c r="C121" s="8">
        <v>619960757</v>
      </c>
      <c r="D121" s="8">
        <v>684462069.7</v>
      </c>
      <c r="E121" s="8">
        <v>560034169.7</v>
      </c>
      <c r="F121" s="8">
        <v>509407267.35</v>
      </c>
      <c r="G121" s="8">
        <v>0</v>
      </c>
      <c r="H121" s="8">
        <v>503218701.04999995</v>
      </c>
      <c r="I121" s="8">
        <v>6188566.300000003</v>
      </c>
      <c r="J121" s="8">
        <v>68646449.95</v>
      </c>
      <c r="K121" s="8">
        <f t="shared" si="6"/>
        <v>50626902.350000024</v>
      </c>
      <c r="L121" s="8">
        <f t="shared" si="7"/>
        <v>175054802.35000002</v>
      </c>
      <c r="M121" s="8">
        <f t="shared" si="8"/>
        <v>90.96003331776703</v>
      </c>
      <c r="N121" s="8">
        <f t="shared" si="9"/>
        <v>181243368.6500001</v>
      </c>
      <c r="O121" s="8">
        <f t="shared" si="10"/>
        <v>56815468.650000095</v>
      </c>
      <c r="P121" s="8">
        <f t="shared" si="11"/>
        <v>89.85499961896342</v>
      </c>
    </row>
    <row r="122" spans="1:16" ht="12.75">
      <c r="A122" s="16"/>
      <c r="B122" s="17" t="s">
        <v>102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ht="63.75">
      <c r="A123" s="5" t="s">
        <v>2</v>
      </c>
      <c r="B123" s="5" t="s">
        <v>105</v>
      </c>
      <c r="C123" s="5" t="s">
        <v>106</v>
      </c>
      <c r="D123" s="5" t="s">
        <v>107</v>
      </c>
      <c r="E123" s="5" t="s">
        <v>108</v>
      </c>
      <c r="F123" s="5" t="s">
        <v>109</v>
      </c>
      <c r="G123" s="5" t="s">
        <v>110</v>
      </c>
      <c r="H123" s="5" t="s">
        <v>111</v>
      </c>
      <c r="I123" s="5" t="s">
        <v>112</v>
      </c>
      <c r="J123" s="5" t="s">
        <v>113</v>
      </c>
      <c r="K123" s="5" t="s">
        <v>114</v>
      </c>
      <c r="L123" s="5" t="s">
        <v>115</v>
      </c>
      <c r="M123" s="5" t="s">
        <v>116</v>
      </c>
      <c r="N123" s="5" t="s">
        <v>117</v>
      </c>
      <c r="O123" s="5" t="s">
        <v>118</v>
      </c>
      <c r="P123" s="5" t="s">
        <v>119</v>
      </c>
    </row>
    <row r="124" spans="1:16" ht="25.5">
      <c r="A124" s="6" t="s">
        <v>120</v>
      </c>
      <c r="B124" s="7" t="s">
        <v>121</v>
      </c>
      <c r="C124" s="8">
        <v>2390681</v>
      </c>
      <c r="D124" s="8">
        <v>35898468.17</v>
      </c>
      <c r="E124" s="8">
        <v>32662902.639999997</v>
      </c>
      <c r="F124" s="8">
        <v>18803664.99</v>
      </c>
      <c r="G124" s="8">
        <v>539726.14</v>
      </c>
      <c r="H124" s="8">
        <v>21805379.79</v>
      </c>
      <c r="I124" s="8">
        <v>1221616.61</v>
      </c>
      <c r="J124" s="8">
        <v>209831.43</v>
      </c>
      <c r="K124" s="8">
        <f aca="true" t="shared" si="12" ref="K124:K187">E124-F124</f>
        <v>13859237.649999999</v>
      </c>
      <c r="L124" s="8">
        <f aca="true" t="shared" si="13" ref="L124:L187">D124-F124</f>
        <v>17094803.180000003</v>
      </c>
      <c r="M124" s="8">
        <f aca="true" t="shared" si="14" ref="M124:M187">IF(E124=0,0,(F124/E124)*100)</f>
        <v>57.56887315633868</v>
      </c>
      <c r="N124" s="8">
        <f aca="true" t="shared" si="15" ref="N124:N187">D124-H124</f>
        <v>14093088.380000003</v>
      </c>
      <c r="O124" s="8">
        <f aca="true" t="shared" si="16" ref="O124:O187">E124-H124</f>
        <v>10857522.849999998</v>
      </c>
      <c r="P124" s="8">
        <f aca="true" t="shared" si="17" ref="P124:P187">IF(E124=0,0,(H124/E124)*100)</f>
        <v>66.7588549319449</v>
      </c>
    </row>
    <row r="125" spans="1:16" ht="51">
      <c r="A125" s="9" t="s">
        <v>122</v>
      </c>
      <c r="B125" s="10" t="s">
        <v>123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1094.1</v>
      </c>
      <c r="I125" s="11">
        <v>0</v>
      </c>
      <c r="J125" s="11">
        <v>0</v>
      </c>
      <c r="K125" s="11">
        <f t="shared" si="12"/>
        <v>0</v>
      </c>
      <c r="L125" s="11">
        <f t="shared" si="13"/>
        <v>0</v>
      </c>
      <c r="M125" s="11">
        <f t="shared" si="14"/>
        <v>0</v>
      </c>
      <c r="N125" s="11">
        <f t="shared" si="15"/>
        <v>-1094.1</v>
      </c>
      <c r="O125" s="11">
        <f t="shared" si="16"/>
        <v>-1094.1</v>
      </c>
      <c r="P125" s="11">
        <f t="shared" si="17"/>
        <v>0</v>
      </c>
    </row>
    <row r="126" spans="1:16" ht="12.75">
      <c r="A126" s="9" t="s">
        <v>124</v>
      </c>
      <c r="B126" s="10" t="s">
        <v>125</v>
      </c>
      <c r="C126" s="11">
        <v>8000</v>
      </c>
      <c r="D126" s="11">
        <v>149530</v>
      </c>
      <c r="E126" s="11">
        <v>147530</v>
      </c>
      <c r="F126" s="11">
        <v>141530</v>
      </c>
      <c r="G126" s="11">
        <v>0</v>
      </c>
      <c r="H126" s="11">
        <v>141817.5</v>
      </c>
      <c r="I126" s="11">
        <v>0</v>
      </c>
      <c r="J126" s="11">
        <v>0</v>
      </c>
      <c r="K126" s="11">
        <f t="shared" si="12"/>
        <v>6000</v>
      </c>
      <c r="L126" s="11">
        <f t="shared" si="13"/>
        <v>8000</v>
      </c>
      <c r="M126" s="11">
        <f t="shared" si="14"/>
        <v>95.93303057005355</v>
      </c>
      <c r="N126" s="11">
        <f t="shared" si="15"/>
        <v>7712.5</v>
      </c>
      <c r="O126" s="11">
        <f t="shared" si="16"/>
        <v>5712.5</v>
      </c>
      <c r="P126" s="11">
        <f t="shared" si="17"/>
        <v>96.12790618857183</v>
      </c>
    </row>
    <row r="127" spans="1:16" ht="51">
      <c r="A127" s="9" t="s">
        <v>126</v>
      </c>
      <c r="B127" s="10" t="s">
        <v>127</v>
      </c>
      <c r="C127" s="11">
        <v>705081</v>
      </c>
      <c r="D127" s="11">
        <v>8593551.5</v>
      </c>
      <c r="E127" s="11">
        <v>8350841.25</v>
      </c>
      <c r="F127" s="11">
        <v>3659117.87</v>
      </c>
      <c r="G127" s="11">
        <v>0</v>
      </c>
      <c r="H127" s="11">
        <v>4936390.8</v>
      </c>
      <c r="I127" s="11">
        <v>339888.14</v>
      </c>
      <c r="J127" s="11">
        <v>15954.28</v>
      </c>
      <c r="K127" s="11">
        <f t="shared" si="12"/>
        <v>4691723.38</v>
      </c>
      <c r="L127" s="11">
        <f t="shared" si="13"/>
        <v>4934433.63</v>
      </c>
      <c r="M127" s="11">
        <f t="shared" si="14"/>
        <v>43.81735636514465</v>
      </c>
      <c r="N127" s="11">
        <f t="shared" si="15"/>
        <v>3657160.7</v>
      </c>
      <c r="O127" s="11">
        <f t="shared" si="16"/>
        <v>3414450.45</v>
      </c>
      <c r="P127" s="11">
        <f t="shared" si="17"/>
        <v>59.11249719900974</v>
      </c>
    </row>
    <row r="128" spans="1:16" ht="63.75">
      <c r="A128" s="9" t="s">
        <v>128</v>
      </c>
      <c r="B128" s="10" t="s">
        <v>129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8934.02</v>
      </c>
      <c r="I128" s="11">
        <v>0</v>
      </c>
      <c r="J128" s="11">
        <v>0</v>
      </c>
      <c r="K128" s="11">
        <f t="shared" si="12"/>
        <v>0</v>
      </c>
      <c r="L128" s="11">
        <f t="shared" si="13"/>
        <v>0</v>
      </c>
      <c r="M128" s="11">
        <f t="shared" si="14"/>
        <v>0</v>
      </c>
      <c r="N128" s="11">
        <f t="shared" si="15"/>
        <v>-8934.02</v>
      </c>
      <c r="O128" s="11">
        <f t="shared" si="16"/>
        <v>-8934.02</v>
      </c>
      <c r="P128" s="11">
        <f t="shared" si="17"/>
        <v>0</v>
      </c>
    </row>
    <row r="129" spans="1:16" ht="25.5">
      <c r="A129" s="9" t="s">
        <v>130</v>
      </c>
      <c r="B129" s="10" t="s">
        <v>131</v>
      </c>
      <c r="C129" s="11">
        <v>0</v>
      </c>
      <c r="D129" s="11">
        <v>10000</v>
      </c>
      <c r="E129" s="11">
        <v>10000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f t="shared" si="12"/>
        <v>10000</v>
      </c>
      <c r="L129" s="11">
        <f t="shared" si="13"/>
        <v>10000</v>
      </c>
      <c r="M129" s="11">
        <f t="shared" si="14"/>
        <v>0</v>
      </c>
      <c r="N129" s="11">
        <f t="shared" si="15"/>
        <v>10000</v>
      </c>
      <c r="O129" s="11">
        <f t="shared" si="16"/>
        <v>10000</v>
      </c>
      <c r="P129" s="11">
        <f t="shared" si="17"/>
        <v>0</v>
      </c>
    </row>
    <row r="130" spans="1:16" ht="38.25">
      <c r="A130" s="9" t="s">
        <v>132</v>
      </c>
      <c r="B130" s="10" t="s">
        <v>133</v>
      </c>
      <c r="C130" s="11">
        <v>370200</v>
      </c>
      <c r="D130" s="11">
        <v>450200</v>
      </c>
      <c r="E130" s="11">
        <v>349650</v>
      </c>
      <c r="F130" s="11">
        <v>70778</v>
      </c>
      <c r="G130" s="11">
        <v>0</v>
      </c>
      <c r="H130" s="11">
        <v>178350.99</v>
      </c>
      <c r="I130" s="11">
        <v>38504</v>
      </c>
      <c r="J130" s="11">
        <v>0</v>
      </c>
      <c r="K130" s="11">
        <f t="shared" si="12"/>
        <v>278872</v>
      </c>
      <c r="L130" s="11">
        <f t="shared" si="13"/>
        <v>379422</v>
      </c>
      <c r="M130" s="11">
        <f t="shared" si="14"/>
        <v>20.242528242528245</v>
      </c>
      <c r="N130" s="11">
        <f t="shared" si="15"/>
        <v>271849.01</v>
      </c>
      <c r="O130" s="11">
        <f t="shared" si="16"/>
        <v>171299.01</v>
      </c>
      <c r="P130" s="11">
        <f t="shared" si="17"/>
        <v>51.00843414843415</v>
      </c>
    </row>
    <row r="131" spans="1:16" ht="12.75">
      <c r="A131" s="9" t="s">
        <v>136</v>
      </c>
      <c r="B131" s="10" t="s">
        <v>137</v>
      </c>
      <c r="C131" s="11">
        <v>0</v>
      </c>
      <c r="D131" s="11">
        <v>180700</v>
      </c>
      <c r="E131" s="11">
        <v>180700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f t="shared" si="12"/>
        <v>180700</v>
      </c>
      <c r="L131" s="11">
        <f t="shared" si="13"/>
        <v>180700</v>
      </c>
      <c r="M131" s="11">
        <f t="shared" si="14"/>
        <v>0</v>
      </c>
      <c r="N131" s="11">
        <f t="shared" si="15"/>
        <v>180700</v>
      </c>
      <c r="O131" s="11">
        <f t="shared" si="16"/>
        <v>180700</v>
      </c>
      <c r="P131" s="11">
        <f t="shared" si="17"/>
        <v>0</v>
      </c>
    </row>
    <row r="132" spans="1:16" ht="25.5">
      <c r="A132" s="9" t="s">
        <v>140</v>
      </c>
      <c r="B132" s="10" t="s">
        <v>141</v>
      </c>
      <c r="C132" s="11">
        <v>981500</v>
      </c>
      <c r="D132" s="11">
        <v>1001500</v>
      </c>
      <c r="E132" s="11">
        <v>756125</v>
      </c>
      <c r="F132" s="11">
        <v>0</v>
      </c>
      <c r="G132" s="11">
        <v>0</v>
      </c>
      <c r="H132" s="11">
        <v>1799379.9</v>
      </c>
      <c r="I132" s="11">
        <v>0</v>
      </c>
      <c r="J132" s="11">
        <v>3715.3</v>
      </c>
      <c r="K132" s="11">
        <f t="shared" si="12"/>
        <v>756125</v>
      </c>
      <c r="L132" s="11">
        <f t="shared" si="13"/>
        <v>1001500</v>
      </c>
      <c r="M132" s="11">
        <f t="shared" si="14"/>
        <v>0</v>
      </c>
      <c r="N132" s="11">
        <f t="shared" si="15"/>
        <v>-797879.8999999999</v>
      </c>
      <c r="O132" s="11">
        <f t="shared" si="16"/>
        <v>-1043254.8999999999</v>
      </c>
      <c r="P132" s="11">
        <f t="shared" si="17"/>
        <v>237.97386675483548</v>
      </c>
    </row>
    <row r="133" spans="1:16" ht="38.25">
      <c r="A133" s="9" t="s">
        <v>142</v>
      </c>
      <c r="B133" s="10" t="s">
        <v>143</v>
      </c>
      <c r="C133" s="11">
        <v>72300</v>
      </c>
      <c r="D133" s="11">
        <v>1508654</v>
      </c>
      <c r="E133" s="11">
        <v>1490579</v>
      </c>
      <c r="F133" s="11">
        <v>1332599</v>
      </c>
      <c r="G133" s="11">
        <v>0</v>
      </c>
      <c r="H133" s="11">
        <v>1465109.98</v>
      </c>
      <c r="I133" s="11">
        <v>466026.19</v>
      </c>
      <c r="J133" s="11">
        <v>0</v>
      </c>
      <c r="K133" s="11">
        <f t="shared" si="12"/>
        <v>157980</v>
      </c>
      <c r="L133" s="11">
        <f t="shared" si="13"/>
        <v>176055</v>
      </c>
      <c r="M133" s="11">
        <f t="shared" si="14"/>
        <v>89.40143393942891</v>
      </c>
      <c r="N133" s="11">
        <f t="shared" si="15"/>
        <v>43544.02000000002</v>
      </c>
      <c r="O133" s="11">
        <f t="shared" si="16"/>
        <v>25469.02000000002</v>
      </c>
      <c r="P133" s="11">
        <f t="shared" si="17"/>
        <v>98.2913337703</v>
      </c>
    </row>
    <row r="134" spans="1:16" ht="63.75">
      <c r="A134" s="9" t="s">
        <v>319</v>
      </c>
      <c r="B134" s="10" t="s">
        <v>320</v>
      </c>
      <c r="C134" s="11">
        <v>0</v>
      </c>
      <c r="D134" s="11">
        <v>780605.28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f t="shared" si="12"/>
        <v>0</v>
      </c>
      <c r="L134" s="11">
        <f t="shared" si="13"/>
        <v>780605.28</v>
      </c>
      <c r="M134" s="11">
        <f t="shared" si="14"/>
        <v>0</v>
      </c>
      <c r="N134" s="11">
        <f t="shared" si="15"/>
        <v>780605.28</v>
      </c>
      <c r="O134" s="11">
        <f t="shared" si="16"/>
        <v>0</v>
      </c>
      <c r="P134" s="11">
        <f t="shared" si="17"/>
        <v>0</v>
      </c>
    </row>
    <row r="135" spans="1:16" ht="12.75">
      <c r="A135" s="9" t="s">
        <v>214</v>
      </c>
      <c r="B135" s="10" t="s">
        <v>215</v>
      </c>
      <c r="C135" s="11">
        <v>40500</v>
      </c>
      <c r="D135" s="11">
        <v>297500</v>
      </c>
      <c r="E135" s="11">
        <v>234125</v>
      </c>
      <c r="F135" s="11">
        <v>193445.74</v>
      </c>
      <c r="G135" s="11">
        <v>0</v>
      </c>
      <c r="H135" s="11">
        <v>195242.93</v>
      </c>
      <c r="I135" s="11">
        <v>37177.23</v>
      </c>
      <c r="J135" s="11">
        <v>0</v>
      </c>
      <c r="K135" s="11">
        <f t="shared" si="12"/>
        <v>40679.26000000001</v>
      </c>
      <c r="L135" s="11">
        <f t="shared" si="13"/>
        <v>104054.26000000001</v>
      </c>
      <c r="M135" s="11">
        <f t="shared" si="14"/>
        <v>82.6249823812066</v>
      </c>
      <c r="N135" s="11">
        <f t="shared" si="15"/>
        <v>102257.07</v>
      </c>
      <c r="O135" s="11">
        <f t="shared" si="16"/>
        <v>38882.07000000001</v>
      </c>
      <c r="P135" s="11">
        <f t="shared" si="17"/>
        <v>83.39260224239187</v>
      </c>
    </row>
    <row r="136" spans="1:16" ht="12.75">
      <c r="A136" s="9" t="s">
        <v>216</v>
      </c>
      <c r="B136" s="10" t="s">
        <v>217</v>
      </c>
      <c r="C136" s="11">
        <v>10000</v>
      </c>
      <c r="D136" s="11">
        <v>10000</v>
      </c>
      <c r="E136" s="11">
        <v>7500</v>
      </c>
      <c r="F136" s="11">
        <v>0</v>
      </c>
      <c r="G136" s="11">
        <v>0</v>
      </c>
      <c r="H136" s="11">
        <v>12886.24</v>
      </c>
      <c r="I136" s="11">
        <v>0</v>
      </c>
      <c r="J136" s="11">
        <v>0</v>
      </c>
      <c r="K136" s="11">
        <f t="shared" si="12"/>
        <v>7500</v>
      </c>
      <c r="L136" s="11">
        <f t="shared" si="13"/>
        <v>10000</v>
      </c>
      <c r="M136" s="11">
        <f t="shared" si="14"/>
        <v>0</v>
      </c>
      <c r="N136" s="11">
        <f t="shared" si="15"/>
        <v>-2886.24</v>
      </c>
      <c r="O136" s="11">
        <f t="shared" si="16"/>
        <v>-5386.24</v>
      </c>
      <c r="P136" s="11">
        <f t="shared" si="17"/>
        <v>171.81653333333333</v>
      </c>
    </row>
    <row r="137" spans="1:16" ht="25.5">
      <c r="A137" s="9" t="s">
        <v>218</v>
      </c>
      <c r="B137" s="10" t="s">
        <v>219</v>
      </c>
      <c r="C137" s="11">
        <v>3100</v>
      </c>
      <c r="D137" s="11">
        <v>143100</v>
      </c>
      <c r="E137" s="11">
        <v>92325</v>
      </c>
      <c r="F137" s="11">
        <v>50000</v>
      </c>
      <c r="G137" s="11">
        <v>0</v>
      </c>
      <c r="H137" s="11">
        <v>38000</v>
      </c>
      <c r="I137" s="11">
        <v>12000</v>
      </c>
      <c r="J137" s="11">
        <v>0</v>
      </c>
      <c r="K137" s="11">
        <f t="shared" si="12"/>
        <v>42325</v>
      </c>
      <c r="L137" s="11">
        <f t="shared" si="13"/>
        <v>93100</v>
      </c>
      <c r="M137" s="11">
        <f t="shared" si="14"/>
        <v>54.15651232060655</v>
      </c>
      <c r="N137" s="11">
        <f t="shared" si="15"/>
        <v>105100</v>
      </c>
      <c r="O137" s="11">
        <f t="shared" si="16"/>
        <v>54325</v>
      </c>
      <c r="P137" s="11">
        <f t="shared" si="17"/>
        <v>41.15894936366098</v>
      </c>
    </row>
    <row r="138" spans="1:16" ht="25.5">
      <c r="A138" s="9" t="s">
        <v>287</v>
      </c>
      <c r="B138" s="10" t="s">
        <v>288</v>
      </c>
      <c r="C138" s="11">
        <v>0</v>
      </c>
      <c r="D138" s="11">
        <v>651600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f t="shared" si="12"/>
        <v>0</v>
      </c>
      <c r="L138" s="11">
        <f t="shared" si="13"/>
        <v>651600</v>
      </c>
      <c r="M138" s="11">
        <f t="shared" si="14"/>
        <v>0</v>
      </c>
      <c r="N138" s="11">
        <f t="shared" si="15"/>
        <v>651600</v>
      </c>
      <c r="O138" s="11">
        <f t="shared" si="16"/>
        <v>0</v>
      </c>
      <c r="P138" s="11">
        <f t="shared" si="17"/>
        <v>0</v>
      </c>
    </row>
    <row r="139" spans="1:16" ht="38.25">
      <c r="A139" s="9" t="s">
        <v>238</v>
      </c>
      <c r="B139" s="10" t="s">
        <v>239</v>
      </c>
      <c r="C139" s="11">
        <v>0</v>
      </c>
      <c r="D139" s="11">
        <v>7593493.2700000005</v>
      </c>
      <c r="E139" s="11">
        <v>7115493.2700000005</v>
      </c>
      <c r="F139" s="11">
        <v>2588194.4</v>
      </c>
      <c r="G139" s="11">
        <v>539726.14</v>
      </c>
      <c r="H139" s="11">
        <v>2265769.35</v>
      </c>
      <c r="I139" s="11">
        <v>322425.05</v>
      </c>
      <c r="J139" s="11">
        <v>190161.85</v>
      </c>
      <c r="K139" s="11">
        <f t="shared" si="12"/>
        <v>4527298.870000001</v>
      </c>
      <c r="L139" s="11">
        <f t="shared" si="13"/>
        <v>5005298.870000001</v>
      </c>
      <c r="M139" s="11">
        <f t="shared" si="14"/>
        <v>36.37406855421001</v>
      </c>
      <c r="N139" s="11">
        <f t="shared" si="15"/>
        <v>5327723.92</v>
      </c>
      <c r="O139" s="11">
        <f t="shared" si="16"/>
        <v>4849723.92</v>
      </c>
      <c r="P139" s="11">
        <f t="shared" si="17"/>
        <v>31.842758667945446</v>
      </c>
    </row>
    <row r="140" spans="1:16" ht="25.5">
      <c r="A140" s="9" t="s">
        <v>242</v>
      </c>
      <c r="B140" s="10" t="s">
        <v>243</v>
      </c>
      <c r="C140" s="11">
        <v>200000</v>
      </c>
      <c r="D140" s="11">
        <v>675027.28</v>
      </c>
      <c r="E140" s="11">
        <v>675027.28</v>
      </c>
      <c r="F140" s="11">
        <v>646943.14</v>
      </c>
      <c r="G140" s="11">
        <v>0</v>
      </c>
      <c r="H140" s="11">
        <v>641347.14</v>
      </c>
      <c r="I140" s="11">
        <v>5596</v>
      </c>
      <c r="J140" s="11">
        <v>0</v>
      </c>
      <c r="K140" s="11">
        <f t="shared" si="12"/>
        <v>28084.140000000014</v>
      </c>
      <c r="L140" s="11">
        <f t="shared" si="13"/>
        <v>28084.140000000014</v>
      </c>
      <c r="M140" s="11">
        <f t="shared" si="14"/>
        <v>95.83955481028855</v>
      </c>
      <c r="N140" s="11">
        <f t="shared" si="15"/>
        <v>33680.140000000014</v>
      </c>
      <c r="O140" s="11">
        <f t="shared" si="16"/>
        <v>33680.140000000014</v>
      </c>
      <c r="P140" s="11">
        <f t="shared" si="17"/>
        <v>95.0105512772758</v>
      </c>
    </row>
    <row r="141" spans="1:16" ht="25.5">
      <c r="A141" s="9" t="s">
        <v>321</v>
      </c>
      <c r="B141" s="10" t="s">
        <v>322</v>
      </c>
      <c r="C141" s="11">
        <v>0</v>
      </c>
      <c r="D141" s="11">
        <v>100000</v>
      </c>
      <c r="E141" s="11">
        <v>100000</v>
      </c>
      <c r="F141" s="11">
        <v>100000</v>
      </c>
      <c r="G141" s="11">
        <v>0</v>
      </c>
      <c r="H141" s="11">
        <v>100000</v>
      </c>
      <c r="I141" s="11">
        <v>0</v>
      </c>
      <c r="J141" s="11">
        <v>0</v>
      </c>
      <c r="K141" s="11">
        <f t="shared" si="12"/>
        <v>0</v>
      </c>
      <c r="L141" s="11">
        <f t="shared" si="13"/>
        <v>0</v>
      </c>
      <c r="M141" s="11">
        <f t="shared" si="14"/>
        <v>100</v>
      </c>
      <c r="N141" s="11">
        <f t="shared" si="15"/>
        <v>0</v>
      </c>
      <c r="O141" s="11">
        <f t="shared" si="16"/>
        <v>0</v>
      </c>
      <c r="P141" s="11">
        <f t="shared" si="17"/>
        <v>100</v>
      </c>
    </row>
    <row r="142" spans="1:16" ht="76.5">
      <c r="A142" s="9" t="s">
        <v>323</v>
      </c>
      <c r="B142" s="10" t="s">
        <v>314</v>
      </c>
      <c r="C142" s="11">
        <v>0</v>
      </c>
      <c r="D142" s="11">
        <v>1984593.2</v>
      </c>
      <c r="E142" s="11">
        <v>1484593.2</v>
      </c>
      <c r="F142" s="11">
        <v>907643.2</v>
      </c>
      <c r="G142" s="11">
        <v>0</v>
      </c>
      <c r="H142" s="11">
        <v>907643.2</v>
      </c>
      <c r="I142" s="11">
        <v>0</v>
      </c>
      <c r="J142" s="11">
        <v>0</v>
      </c>
      <c r="K142" s="11">
        <f t="shared" si="12"/>
        <v>576950</v>
      </c>
      <c r="L142" s="11">
        <f t="shared" si="13"/>
        <v>1076950</v>
      </c>
      <c r="M142" s="11">
        <f t="shared" si="14"/>
        <v>61.137502179048106</v>
      </c>
      <c r="N142" s="11">
        <f t="shared" si="15"/>
        <v>1076950</v>
      </c>
      <c r="O142" s="11">
        <f t="shared" si="16"/>
        <v>576950</v>
      </c>
      <c r="P142" s="11">
        <f t="shared" si="17"/>
        <v>61.137502179048106</v>
      </c>
    </row>
    <row r="143" spans="1:16" ht="25.5">
      <c r="A143" s="9" t="s">
        <v>281</v>
      </c>
      <c r="B143" s="10" t="s">
        <v>282</v>
      </c>
      <c r="C143" s="11">
        <v>0</v>
      </c>
      <c r="D143" s="11">
        <v>900000</v>
      </c>
      <c r="E143" s="11">
        <v>900000</v>
      </c>
      <c r="F143" s="11">
        <v>900000</v>
      </c>
      <c r="G143" s="11">
        <v>0</v>
      </c>
      <c r="H143" s="11">
        <v>900000</v>
      </c>
      <c r="I143" s="11">
        <v>0</v>
      </c>
      <c r="J143" s="11">
        <v>0</v>
      </c>
      <c r="K143" s="11">
        <f t="shared" si="12"/>
        <v>0</v>
      </c>
      <c r="L143" s="11">
        <f t="shared" si="13"/>
        <v>0</v>
      </c>
      <c r="M143" s="11">
        <f t="shared" si="14"/>
        <v>100</v>
      </c>
      <c r="N143" s="11">
        <f t="shared" si="15"/>
        <v>0</v>
      </c>
      <c r="O143" s="11">
        <f t="shared" si="16"/>
        <v>0</v>
      </c>
      <c r="P143" s="11">
        <f t="shared" si="17"/>
        <v>100</v>
      </c>
    </row>
    <row r="144" spans="1:16" ht="12.75">
      <c r="A144" s="9" t="s">
        <v>251</v>
      </c>
      <c r="B144" s="10" t="s">
        <v>78</v>
      </c>
      <c r="C144" s="11">
        <v>0</v>
      </c>
      <c r="D144" s="11">
        <v>10737013.64</v>
      </c>
      <c r="E144" s="11">
        <v>10637013.64</v>
      </c>
      <c r="F144" s="11">
        <v>8082013.64</v>
      </c>
      <c r="G144" s="11">
        <v>0</v>
      </c>
      <c r="H144" s="11">
        <v>8082013.64</v>
      </c>
      <c r="I144" s="11">
        <v>0</v>
      </c>
      <c r="J144" s="11">
        <v>0</v>
      </c>
      <c r="K144" s="11">
        <f t="shared" si="12"/>
        <v>2555000.000000001</v>
      </c>
      <c r="L144" s="11">
        <f t="shared" si="13"/>
        <v>2655000.000000001</v>
      </c>
      <c r="M144" s="11">
        <f t="shared" si="14"/>
        <v>75.9801003695996</v>
      </c>
      <c r="N144" s="11">
        <f t="shared" si="15"/>
        <v>2655000.000000001</v>
      </c>
      <c r="O144" s="11">
        <f t="shared" si="16"/>
        <v>2555000.000000001</v>
      </c>
      <c r="P144" s="11">
        <f t="shared" si="17"/>
        <v>75.9801003695996</v>
      </c>
    </row>
    <row r="145" spans="1:16" ht="38.25">
      <c r="A145" s="9" t="s">
        <v>252</v>
      </c>
      <c r="B145" s="10" t="s">
        <v>253</v>
      </c>
      <c r="C145" s="11">
        <v>0</v>
      </c>
      <c r="D145" s="11">
        <v>131400</v>
      </c>
      <c r="E145" s="11">
        <v>131400</v>
      </c>
      <c r="F145" s="11">
        <v>131400</v>
      </c>
      <c r="G145" s="11">
        <v>0</v>
      </c>
      <c r="H145" s="11">
        <v>131400</v>
      </c>
      <c r="I145" s="11">
        <v>0</v>
      </c>
      <c r="J145" s="11">
        <v>0</v>
      </c>
      <c r="K145" s="11">
        <f t="shared" si="12"/>
        <v>0</v>
      </c>
      <c r="L145" s="11">
        <f t="shared" si="13"/>
        <v>0</v>
      </c>
      <c r="M145" s="11">
        <f t="shared" si="14"/>
        <v>100</v>
      </c>
      <c r="N145" s="11">
        <f t="shared" si="15"/>
        <v>0</v>
      </c>
      <c r="O145" s="11">
        <f t="shared" si="16"/>
        <v>0</v>
      </c>
      <c r="P145" s="11">
        <f t="shared" si="17"/>
        <v>100</v>
      </c>
    </row>
    <row r="146" spans="1:16" ht="25.5">
      <c r="A146" s="6" t="s">
        <v>254</v>
      </c>
      <c r="B146" s="7" t="s">
        <v>255</v>
      </c>
      <c r="C146" s="8">
        <v>3159901</v>
      </c>
      <c r="D146" s="8">
        <v>21243917.349999998</v>
      </c>
      <c r="E146" s="8">
        <v>19373884.099999998</v>
      </c>
      <c r="F146" s="8">
        <v>10486888.06</v>
      </c>
      <c r="G146" s="8">
        <v>0</v>
      </c>
      <c r="H146" s="8">
        <v>10881396.59</v>
      </c>
      <c r="I146" s="8">
        <v>18000</v>
      </c>
      <c r="J146" s="8">
        <v>18000</v>
      </c>
      <c r="K146" s="8">
        <f t="shared" si="12"/>
        <v>8886996.039999997</v>
      </c>
      <c r="L146" s="8">
        <f t="shared" si="13"/>
        <v>10757029.289999997</v>
      </c>
      <c r="M146" s="8">
        <f t="shared" si="14"/>
        <v>54.12899140859422</v>
      </c>
      <c r="N146" s="8">
        <f t="shared" si="15"/>
        <v>10362520.759999998</v>
      </c>
      <c r="O146" s="8">
        <f t="shared" si="16"/>
        <v>8492487.509999998</v>
      </c>
      <c r="P146" s="8">
        <f t="shared" si="17"/>
        <v>56.1652817464723</v>
      </c>
    </row>
    <row r="147" spans="1:16" ht="51">
      <c r="A147" s="9" t="s">
        <v>122</v>
      </c>
      <c r="B147" s="10" t="s">
        <v>123</v>
      </c>
      <c r="C147" s="11">
        <v>19692</v>
      </c>
      <c r="D147" s="11">
        <v>51792</v>
      </c>
      <c r="E147" s="11">
        <v>46869</v>
      </c>
      <c r="F147" s="11">
        <v>32100</v>
      </c>
      <c r="G147" s="11">
        <v>0</v>
      </c>
      <c r="H147" s="11">
        <v>33964.17</v>
      </c>
      <c r="I147" s="11">
        <v>0</v>
      </c>
      <c r="J147" s="11">
        <v>0</v>
      </c>
      <c r="K147" s="11">
        <f t="shared" si="12"/>
        <v>14769</v>
      </c>
      <c r="L147" s="11">
        <f t="shared" si="13"/>
        <v>19692</v>
      </c>
      <c r="M147" s="11">
        <f t="shared" si="14"/>
        <v>68.48876656211995</v>
      </c>
      <c r="N147" s="11">
        <f t="shared" si="15"/>
        <v>17827.83</v>
      </c>
      <c r="O147" s="11">
        <f t="shared" si="16"/>
        <v>12904.830000000002</v>
      </c>
      <c r="P147" s="11">
        <f t="shared" si="17"/>
        <v>72.46617166997376</v>
      </c>
    </row>
    <row r="148" spans="1:16" ht="12.75">
      <c r="A148" s="9" t="s">
        <v>256</v>
      </c>
      <c r="B148" s="10" t="s">
        <v>257</v>
      </c>
      <c r="C148" s="11">
        <v>625209</v>
      </c>
      <c r="D148" s="11">
        <v>645161</v>
      </c>
      <c r="E148" s="11">
        <v>496358.75</v>
      </c>
      <c r="F148" s="11">
        <v>19952</v>
      </c>
      <c r="G148" s="11">
        <v>0</v>
      </c>
      <c r="H148" s="11">
        <v>361802.75</v>
      </c>
      <c r="I148" s="11">
        <v>0</v>
      </c>
      <c r="J148" s="11">
        <v>0</v>
      </c>
      <c r="K148" s="11">
        <f t="shared" si="12"/>
        <v>476406.75</v>
      </c>
      <c r="L148" s="11">
        <f t="shared" si="13"/>
        <v>625209</v>
      </c>
      <c r="M148" s="11">
        <f t="shared" si="14"/>
        <v>4.019673270593095</v>
      </c>
      <c r="N148" s="11">
        <f t="shared" si="15"/>
        <v>283358.25</v>
      </c>
      <c r="O148" s="11">
        <f t="shared" si="16"/>
        <v>134556</v>
      </c>
      <c r="P148" s="11">
        <f t="shared" si="17"/>
        <v>72.89138148566938</v>
      </c>
    </row>
    <row r="149" spans="1:16" ht="51">
      <c r="A149" s="9" t="s">
        <v>126</v>
      </c>
      <c r="B149" s="10" t="s">
        <v>127</v>
      </c>
      <c r="C149" s="11">
        <v>196800</v>
      </c>
      <c r="D149" s="11">
        <v>196800</v>
      </c>
      <c r="E149" s="11">
        <v>157600</v>
      </c>
      <c r="F149" s="11">
        <v>0</v>
      </c>
      <c r="G149" s="11">
        <v>0</v>
      </c>
      <c r="H149" s="11">
        <v>68793.61</v>
      </c>
      <c r="I149" s="11">
        <v>0</v>
      </c>
      <c r="J149" s="11">
        <v>0</v>
      </c>
      <c r="K149" s="11">
        <f t="shared" si="12"/>
        <v>157600</v>
      </c>
      <c r="L149" s="11">
        <f t="shared" si="13"/>
        <v>196800</v>
      </c>
      <c r="M149" s="11">
        <f t="shared" si="14"/>
        <v>0</v>
      </c>
      <c r="N149" s="11">
        <f t="shared" si="15"/>
        <v>128006.39</v>
      </c>
      <c r="O149" s="11">
        <f t="shared" si="16"/>
        <v>88806.39</v>
      </c>
      <c r="P149" s="11">
        <f t="shared" si="17"/>
        <v>43.65076776649746</v>
      </c>
    </row>
    <row r="150" spans="1:16" ht="25.5">
      <c r="A150" s="9" t="s">
        <v>283</v>
      </c>
      <c r="B150" s="10" t="s">
        <v>284</v>
      </c>
      <c r="C150" s="11">
        <v>91000</v>
      </c>
      <c r="D150" s="11">
        <v>279237</v>
      </c>
      <c r="E150" s="11">
        <v>271237</v>
      </c>
      <c r="F150" s="11">
        <v>147971.44</v>
      </c>
      <c r="G150" s="11">
        <v>0</v>
      </c>
      <c r="H150" s="11">
        <v>147971.44</v>
      </c>
      <c r="I150" s="11">
        <v>0</v>
      </c>
      <c r="J150" s="11">
        <v>0</v>
      </c>
      <c r="K150" s="11">
        <f t="shared" si="12"/>
        <v>123265.56</v>
      </c>
      <c r="L150" s="11">
        <f t="shared" si="13"/>
        <v>131265.56</v>
      </c>
      <c r="M150" s="11">
        <f t="shared" si="14"/>
        <v>54.55429753315366</v>
      </c>
      <c r="N150" s="11">
        <f t="shared" si="15"/>
        <v>131265.56</v>
      </c>
      <c r="O150" s="11">
        <f t="shared" si="16"/>
        <v>123265.56</v>
      </c>
      <c r="P150" s="11">
        <f t="shared" si="17"/>
        <v>54.55429753315366</v>
      </c>
    </row>
    <row r="151" spans="1:16" ht="12.75">
      <c r="A151" s="9" t="s">
        <v>266</v>
      </c>
      <c r="B151" s="10" t="s">
        <v>267</v>
      </c>
      <c r="C151" s="11">
        <v>0</v>
      </c>
      <c r="D151" s="11">
        <v>45284</v>
      </c>
      <c r="E151" s="11">
        <v>45284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f t="shared" si="12"/>
        <v>45284</v>
      </c>
      <c r="L151" s="11">
        <f t="shared" si="13"/>
        <v>45284</v>
      </c>
      <c r="M151" s="11">
        <f t="shared" si="14"/>
        <v>0</v>
      </c>
      <c r="N151" s="11">
        <f t="shared" si="15"/>
        <v>45284</v>
      </c>
      <c r="O151" s="11">
        <f t="shared" si="16"/>
        <v>45284</v>
      </c>
      <c r="P151" s="11">
        <f t="shared" si="17"/>
        <v>0</v>
      </c>
    </row>
    <row r="152" spans="1:16" ht="25.5">
      <c r="A152" s="9" t="s">
        <v>285</v>
      </c>
      <c r="B152" s="10" t="s">
        <v>286</v>
      </c>
      <c r="C152" s="11">
        <v>120000</v>
      </c>
      <c r="D152" s="11">
        <v>3855521</v>
      </c>
      <c r="E152" s="11">
        <v>3855521</v>
      </c>
      <c r="F152" s="11">
        <v>1416508.7</v>
      </c>
      <c r="G152" s="11">
        <v>0</v>
      </c>
      <c r="H152" s="11">
        <v>1416508.7</v>
      </c>
      <c r="I152" s="11">
        <v>0</v>
      </c>
      <c r="J152" s="11">
        <v>0</v>
      </c>
      <c r="K152" s="11">
        <f t="shared" si="12"/>
        <v>2439012.3</v>
      </c>
      <c r="L152" s="11">
        <f t="shared" si="13"/>
        <v>2439012.3</v>
      </c>
      <c r="M152" s="11">
        <f t="shared" si="14"/>
        <v>36.73974801330352</v>
      </c>
      <c r="N152" s="11">
        <f t="shared" si="15"/>
        <v>2439012.3</v>
      </c>
      <c r="O152" s="11">
        <f t="shared" si="16"/>
        <v>2439012.3</v>
      </c>
      <c r="P152" s="11">
        <f t="shared" si="17"/>
        <v>36.73974801330352</v>
      </c>
    </row>
    <row r="153" spans="1:16" ht="25.5">
      <c r="A153" s="9" t="s">
        <v>287</v>
      </c>
      <c r="B153" s="10" t="s">
        <v>288</v>
      </c>
      <c r="C153" s="11">
        <v>206310</v>
      </c>
      <c r="D153" s="11">
        <v>206310</v>
      </c>
      <c r="E153" s="11">
        <v>206310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f t="shared" si="12"/>
        <v>206310</v>
      </c>
      <c r="L153" s="11">
        <f t="shared" si="13"/>
        <v>206310</v>
      </c>
      <c r="M153" s="11">
        <f t="shared" si="14"/>
        <v>0</v>
      </c>
      <c r="N153" s="11">
        <f t="shared" si="15"/>
        <v>206310</v>
      </c>
      <c r="O153" s="11">
        <f t="shared" si="16"/>
        <v>206310</v>
      </c>
      <c r="P153" s="11">
        <f t="shared" si="17"/>
        <v>0</v>
      </c>
    </row>
    <row r="154" spans="1:16" ht="38.25">
      <c r="A154" s="9" t="s">
        <v>238</v>
      </c>
      <c r="B154" s="10" t="s">
        <v>239</v>
      </c>
      <c r="C154" s="11">
        <v>0</v>
      </c>
      <c r="D154" s="11">
        <v>4015211</v>
      </c>
      <c r="E154" s="11">
        <v>2346103</v>
      </c>
      <c r="F154" s="11">
        <v>18513</v>
      </c>
      <c r="G154" s="11">
        <v>0</v>
      </c>
      <c r="H154" s="11">
        <v>18513</v>
      </c>
      <c r="I154" s="11">
        <v>0</v>
      </c>
      <c r="J154" s="11">
        <v>0</v>
      </c>
      <c r="K154" s="11">
        <f t="shared" si="12"/>
        <v>2327590</v>
      </c>
      <c r="L154" s="11">
        <f t="shared" si="13"/>
        <v>3996698</v>
      </c>
      <c r="M154" s="11">
        <f t="shared" si="14"/>
        <v>0.7890957899120371</v>
      </c>
      <c r="N154" s="11">
        <f t="shared" si="15"/>
        <v>3996698</v>
      </c>
      <c r="O154" s="11">
        <f t="shared" si="16"/>
        <v>2327590</v>
      </c>
      <c r="P154" s="11">
        <f t="shared" si="17"/>
        <v>0.7890957899120371</v>
      </c>
    </row>
    <row r="155" spans="1:16" ht="25.5">
      <c r="A155" s="9" t="s">
        <v>289</v>
      </c>
      <c r="B155" s="10" t="s">
        <v>290</v>
      </c>
      <c r="C155" s="11">
        <v>0</v>
      </c>
      <c r="D155" s="11">
        <v>1640403.84</v>
      </c>
      <c r="E155" s="11">
        <v>1640403.84</v>
      </c>
      <c r="F155" s="11">
        <v>1640403.73</v>
      </c>
      <c r="G155" s="11">
        <v>0</v>
      </c>
      <c r="H155" s="11">
        <v>1640403.73</v>
      </c>
      <c r="I155" s="11">
        <v>0</v>
      </c>
      <c r="J155" s="11">
        <v>0</v>
      </c>
      <c r="K155" s="11">
        <f t="shared" si="12"/>
        <v>0.11000000010244548</v>
      </c>
      <c r="L155" s="11">
        <f t="shared" si="13"/>
        <v>0.11000000010244548</v>
      </c>
      <c r="M155" s="11">
        <f t="shared" si="14"/>
        <v>99.99999329433416</v>
      </c>
      <c r="N155" s="11">
        <f t="shared" si="15"/>
        <v>0.11000000010244548</v>
      </c>
      <c r="O155" s="11">
        <f t="shared" si="16"/>
        <v>0.11000000010244548</v>
      </c>
      <c r="P155" s="11">
        <f t="shared" si="17"/>
        <v>99.99999329433416</v>
      </c>
    </row>
    <row r="156" spans="1:16" ht="38.25">
      <c r="A156" s="9" t="s">
        <v>268</v>
      </c>
      <c r="B156" s="10" t="s">
        <v>269</v>
      </c>
      <c r="C156" s="11">
        <v>1900890</v>
      </c>
      <c r="D156" s="11">
        <v>4801116</v>
      </c>
      <c r="E156" s="11">
        <v>4801116</v>
      </c>
      <c r="F156" s="11">
        <v>3879963.22</v>
      </c>
      <c r="G156" s="11">
        <v>0</v>
      </c>
      <c r="H156" s="11">
        <v>3879963.22</v>
      </c>
      <c r="I156" s="11">
        <v>0</v>
      </c>
      <c r="J156" s="11">
        <v>0</v>
      </c>
      <c r="K156" s="11">
        <f t="shared" si="12"/>
        <v>921152.7799999998</v>
      </c>
      <c r="L156" s="11">
        <f t="shared" si="13"/>
        <v>921152.7799999998</v>
      </c>
      <c r="M156" s="11">
        <f t="shared" si="14"/>
        <v>80.81377787997624</v>
      </c>
      <c r="N156" s="11">
        <f t="shared" si="15"/>
        <v>921152.7799999998</v>
      </c>
      <c r="O156" s="11">
        <f t="shared" si="16"/>
        <v>921152.7799999998</v>
      </c>
      <c r="P156" s="11">
        <f t="shared" si="17"/>
        <v>80.81377787997624</v>
      </c>
    </row>
    <row r="157" spans="1:16" ht="38.25">
      <c r="A157" s="9" t="s">
        <v>324</v>
      </c>
      <c r="B157" s="10" t="s">
        <v>325</v>
      </c>
      <c r="C157" s="11">
        <v>0</v>
      </c>
      <c r="D157" s="11">
        <v>407643.2</v>
      </c>
      <c r="E157" s="11">
        <v>407643.2</v>
      </c>
      <c r="F157" s="11">
        <v>407643.2</v>
      </c>
      <c r="G157" s="11">
        <v>0</v>
      </c>
      <c r="H157" s="11">
        <v>407643.2</v>
      </c>
      <c r="I157" s="11">
        <v>0</v>
      </c>
      <c r="J157" s="11">
        <v>0</v>
      </c>
      <c r="K157" s="11">
        <f t="shared" si="12"/>
        <v>0</v>
      </c>
      <c r="L157" s="11">
        <f t="shared" si="13"/>
        <v>0</v>
      </c>
      <c r="M157" s="11">
        <f t="shared" si="14"/>
        <v>100</v>
      </c>
      <c r="N157" s="11">
        <f t="shared" si="15"/>
        <v>0</v>
      </c>
      <c r="O157" s="11">
        <f t="shared" si="16"/>
        <v>0</v>
      </c>
      <c r="P157" s="11">
        <f t="shared" si="17"/>
        <v>100</v>
      </c>
    </row>
    <row r="158" spans="1:16" ht="76.5">
      <c r="A158" s="9" t="s">
        <v>291</v>
      </c>
      <c r="B158" s="10" t="s">
        <v>292</v>
      </c>
      <c r="C158" s="11">
        <v>0</v>
      </c>
      <c r="D158" s="11">
        <v>10237.07</v>
      </c>
      <c r="E158" s="11">
        <v>10237.07</v>
      </c>
      <c r="F158" s="11">
        <v>10237.07</v>
      </c>
      <c r="G158" s="11">
        <v>0</v>
      </c>
      <c r="H158" s="11">
        <v>10237.07</v>
      </c>
      <c r="I158" s="11">
        <v>0</v>
      </c>
      <c r="J158" s="11">
        <v>0</v>
      </c>
      <c r="K158" s="11">
        <f t="shared" si="12"/>
        <v>0</v>
      </c>
      <c r="L158" s="11">
        <f t="shared" si="13"/>
        <v>0</v>
      </c>
      <c r="M158" s="11">
        <f t="shared" si="14"/>
        <v>100</v>
      </c>
      <c r="N158" s="11">
        <f t="shared" si="15"/>
        <v>0</v>
      </c>
      <c r="O158" s="11">
        <f t="shared" si="16"/>
        <v>0</v>
      </c>
      <c r="P158" s="11">
        <f t="shared" si="17"/>
        <v>100</v>
      </c>
    </row>
    <row r="159" spans="1:16" ht="12.75">
      <c r="A159" s="9" t="s">
        <v>293</v>
      </c>
      <c r="B159" s="10" t="s">
        <v>294</v>
      </c>
      <c r="C159" s="11">
        <v>0</v>
      </c>
      <c r="D159" s="11">
        <v>21715.54</v>
      </c>
      <c r="E159" s="11">
        <v>21715.54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f t="shared" si="12"/>
        <v>21715.54</v>
      </c>
      <c r="L159" s="11">
        <f t="shared" si="13"/>
        <v>21715.54</v>
      </c>
      <c r="M159" s="11">
        <f t="shared" si="14"/>
        <v>0</v>
      </c>
      <c r="N159" s="11">
        <f t="shared" si="15"/>
        <v>21715.54</v>
      </c>
      <c r="O159" s="11">
        <f t="shared" si="16"/>
        <v>21715.54</v>
      </c>
      <c r="P159" s="11">
        <f t="shared" si="17"/>
        <v>0</v>
      </c>
    </row>
    <row r="160" spans="1:16" ht="25.5">
      <c r="A160" s="9" t="s">
        <v>244</v>
      </c>
      <c r="B160" s="10" t="s">
        <v>245</v>
      </c>
      <c r="C160" s="11">
        <v>0</v>
      </c>
      <c r="D160" s="11">
        <v>3476210.7</v>
      </c>
      <c r="E160" s="11">
        <v>3476210.7</v>
      </c>
      <c r="F160" s="11">
        <v>1476210.7</v>
      </c>
      <c r="G160" s="11">
        <v>0</v>
      </c>
      <c r="H160" s="11">
        <v>1476210.7</v>
      </c>
      <c r="I160" s="11">
        <v>0</v>
      </c>
      <c r="J160" s="11">
        <v>0</v>
      </c>
      <c r="K160" s="11">
        <f t="shared" si="12"/>
        <v>2000000.0000000002</v>
      </c>
      <c r="L160" s="11">
        <f t="shared" si="13"/>
        <v>2000000.0000000002</v>
      </c>
      <c r="M160" s="11">
        <f t="shared" si="14"/>
        <v>42.4660881459228</v>
      </c>
      <c r="N160" s="11">
        <f t="shared" si="15"/>
        <v>2000000.0000000002</v>
      </c>
      <c r="O160" s="11">
        <f t="shared" si="16"/>
        <v>2000000.0000000002</v>
      </c>
      <c r="P160" s="11">
        <f t="shared" si="17"/>
        <v>42.4660881459228</v>
      </c>
    </row>
    <row r="161" spans="1:16" ht="25.5">
      <c r="A161" s="9" t="s">
        <v>321</v>
      </c>
      <c r="B161" s="10" t="s">
        <v>322</v>
      </c>
      <c r="C161" s="11">
        <v>0</v>
      </c>
      <c r="D161" s="11">
        <v>214600</v>
      </c>
      <c r="E161" s="11">
        <v>214600</v>
      </c>
      <c r="F161" s="11">
        <v>60710</v>
      </c>
      <c r="G161" s="11">
        <v>0</v>
      </c>
      <c r="H161" s="11">
        <v>42710</v>
      </c>
      <c r="I161" s="11">
        <v>18000</v>
      </c>
      <c r="J161" s="11">
        <v>18000</v>
      </c>
      <c r="K161" s="11">
        <f t="shared" si="12"/>
        <v>153890</v>
      </c>
      <c r="L161" s="11">
        <f t="shared" si="13"/>
        <v>153890</v>
      </c>
      <c r="M161" s="11">
        <f t="shared" si="14"/>
        <v>28.289841565703632</v>
      </c>
      <c r="N161" s="11">
        <f t="shared" si="15"/>
        <v>171890</v>
      </c>
      <c r="O161" s="11">
        <f t="shared" si="16"/>
        <v>171890</v>
      </c>
      <c r="P161" s="11">
        <f t="shared" si="17"/>
        <v>19.90214352283318</v>
      </c>
    </row>
    <row r="162" spans="1:16" ht="25.5">
      <c r="A162" s="9" t="s">
        <v>307</v>
      </c>
      <c r="B162" s="10" t="s">
        <v>308</v>
      </c>
      <c r="C162" s="11">
        <v>0</v>
      </c>
      <c r="D162" s="11">
        <v>1000000</v>
      </c>
      <c r="E162" s="11">
        <v>1000000</v>
      </c>
      <c r="F162" s="11">
        <v>1000000</v>
      </c>
      <c r="G162" s="11">
        <v>0</v>
      </c>
      <c r="H162" s="11">
        <v>1000000</v>
      </c>
      <c r="I162" s="11">
        <v>0</v>
      </c>
      <c r="J162" s="11">
        <v>0</v>
      </c>
      <c r="K162" s="11">
        <f t="shared" si="12"/>
        <v>0</v>
      </c>
      <c r="L162" s="11">
        <f t="shared" si="13"/>
        <v>0</v>
      </c>
      <c r="M162" s="11">
        <f t="shared" si="14"/>
        <v>100</v>
      </c>
      <c r="N162" s="11">
        <f t="shared" si="15"/>
        <v>0</v>
      </c>
      <c r="O162" s="11">
        <f t="shared" si="16"/>
        <v>0</v>
      </c>
      <c r="P162" s="11">
        <f t="shared" si="17"/>
        <v>100</v>
      </c>
    </row>
    <row r="163" spans="1:16" ht="12.75">
      <c r="A163" s="9" t="s">
        <v>251</v>
      </c>
      <c r="B163" s="10" t="s">
        <v>78</v>
      </c>
      <c r="C163" s="11">
        <v>0</v>
      </c>
      <c r="D163" s="11">
        <v>376675</v>
      </c>
      <c r="E163" s="11">
        <v>376675</v>
      </c>
      <c r="F163" s="11">
        <v>376675</v>
      </c>
      <c r="G163" s="11">
        <v>0</v>
      </c>
      <c r="H163" s="11">
        <v>376675</v>
      </c>
      <c r="I163" s="11">
        <v>0</v>
      </c>
      <c r="J163" s="11">
        <v>0</v>
      </c>
      <c r="K163" s="11">
        <f t="shared" si="12"/>
        <v>0</v>
      </c>
      <c r="L163" s="11">
        <f t="shared" si="13"/>
        <v>0</v>
      </c>
      <c r="M163" s="11">
        <f t="shared" si="14"/>
        <v>100</v>
      </c>
      <c r="N163" s="11">
        <f t="shared" si="15"/>
        <v>0</v>
      </c>
      <c r="O163" s="11">
        <f t="shared" si="16"/>
        <v>0</v>
      </c>
      <c r="P163" s="11">
        <f t="shared" si="17"/>
        <v>100</v>
      </c>
    </row>
    <row r="164" spans="1:16" ht="25.5">
      <c r="A164" s="6" t="s">
        <v>275</v>
      </c>
      <c r="B164" s="7" t="s">
        <v>276</v>
      </c>
      <c r="C164" s="8">
        <v>19792817</v>
      </c>
      <c r="D164" s="8">
        <v>43836197.3</v>
      </c>
      <c r="E164" s="8">
        <v>37875172.3</v>
      </c>
      <c r="F164" s="8">
        <v>24603676.480000004</v>
      </c>
      <c r="G164" s="8">
        <v>0</v>
      </c>
      <c r="H164" s="8">
        <v>31840761.89</v>
      </c>
      <c r="I164" s="8">
        <v>426088.04</v>
      </c>
      <c r="J164" s="8">
        <v>217391.55</v>
      </c>
      <c r="K164" s="8">
        <f t="shared" si="12"/>
        <v>13271495.819999993</v>
      </c>
      <c r="L164" s="8">
        <f t="shared" si="13"/>
        <v>19232520.819999993</v>
      </c>
      <c r="M164" s="8">
        <f t="shared" si="14"/>
        <v>64.95990641341585</v>
      </c>
      <c r="N164" s="8">
        <f t="shared" si="15"/>
        <v>11995435.409999996</v>
      </c>
      <c r="O164" s="8">
        <f t="shared" si="16"/>
        <v>6034410.409999996</v>
      </c>
      <c r="P164" s="8">
        <f t="shared" si="17"/>
        <v>84.0676357530392</v>
      </c>
    </row>
    <row r="165" spans="1:16" ht="51">
      <c r="A165" s="9" t="s">
        <v>122</v>
      </c>
      <c r="B165" s="10" t="s">
        <v>123</v>
      </c>
      <c r="C165" s="11">
        <v>2374539</v>
      </c>
      <c r="D165" s="11">
        <v>2629939</v>
      </c>
      <c r="E165" s="11">
        <v>2602804.25</v>
      </c>
      <c r="F165" s="11">
        <v>2288123.65</v>
      </c>
      <c r="G165" s="11">
        <v>0</v>
      </c>
      <c r="H165" s="11">
        <v>9231589.32</v>
      </c>
      <c r="I165" s="11">
        <v>145049</v>
      </c>
      <c r="J165" s="11">
        <v>145049</v>
      </c>
      <c r="K165" s="11">
        <f t="shared" si="12"/>
        <v>314680.6000000001</v>
      </c>
      <c r="L165" s="11">
        <f t="shared" si="13"/>
        <v>341815.3500000001</v>
      </c>
      <c r="M165" s="11">
        <f t="shared" si="14"/>
        <v>87.90993982739963</v>
      </c>
      <c r="N165" s="11">
        <f t="shared" si="15"/>
        <v>-6601650.32</v>
      </c>
      <c r="O165" s="11">
        <f t="shared" si="16"/>
        <v>-6628785.07</v>
      </c>
      <c r="P165" s="11">
        <f t="shared" si="17"/>
        <v>354.67858637467646</v>
      </c>
    </row>
    <row r="166" spans="1:16" ht="12.75">
      <c r="A166" s="9" t="s">
        <v>124</v>
      </c>
      <c r="B166" s="10" t="s">
        <v>125</v>
      </c>
      <c r="C166" s="11">
        <v>1070000</v>
      </c>
      <c r="D166" s="11">
        <v>760000</v>
      </c>
      <c r="E166" s="11">
        <v>760000</v>
      </c>
      <c r="F166" s="11">
        <v>738999</v>
      </c>
      <c r="G166" s="11">
        <v>0</v>
      </c>
      <c r="H166" s="11">
        <v>738999</v>
      </c>
      <c r="I166" s="11">
        <v>0</v>
      </c>
      <c r="J166" s="11">
        <v>0</v>
      </c>
      <c r="K166" s="11">
        <f t="shared" si="12"/>
        <v>21001</v>
      </c>
      <c r="L166" s="11">
        <f t="shared" si="13"/>
        <v>21001</v>
      </c>
      <c r="M166" s="11">
        <f t="shared" si="14"/>
        <v>97.23671052631579</v>
      </c>
      <c r="N166" s="11">
        <f t="shared" si="15"/>
        <v>21001</v>
      </c>
      <c r="O166" s="11">
        <f t="shared" si="16"/>
        <v>21001</v>
      </c>
      <c r="P166" s="11">
        <f t="shared" si="17"/>
        <v>97.23671052631579</v>
      </c>
    </row>
    <row r="167" spans="1:16" ht="12.75">
      <c r="A167" s="9" t="s">
        <v>256</v>
      </c>
      <c r="B167" s="10" t="s">
        <v>257</v>
      </c>
      <c r="C167" s="11">
        <v>786455</v>
      </c>
      <c r="D167" s="11">
        <v>1834055</v>
      </c>
      <c r="E167" s="11">
        <v>1653691.25</v>
      </c>
      <c r="F167" s="11">
        <v>690220.47</v>
      </c>
      <c r="G167" s="11">
        <v>0</v>
      </c>
      <c r="H167" s="11">
        <v>961303.51</v>
      </c>
      <c r="I167" s="11">
        <v>0</v>
      </c>
      <c r="J167" s="11">
        <v>1202</v>
      </c>
      <c r="K167" s="11">
        <f t="shared" si="12"/>
        <v>963470.78</v>
      </c>
      <c r="L167" s="11">
        <f t="shared" si="13"/>
        <v>1143834.53</v>
      </c>
      <c r="M167" s="11">
        <f t="shared" si="14"/>
        <v>41.738170290252185</v>
      </c>
      <c r="N167" s="11">
        <f t="shared" si="15"/>
        <v>872751.49</v>
      </c>
      <c r="O167" s="11">
        <f t="shared" si="16"/>
        <v>692387.74</v>
      </c>
      <c r="P167" s="11">
        <f t="shared" si="17"/>
        <v>58.13077320207143</v>
      </c>
    </row>
    <row r="168" spans="1:16" ht="51">
      <c r="A168" s="9" t="s">
        <v>126</v>
      </c>
      <c r="B168" s="10" t="s">
        <v>127</v>
      </c>
      <c r="C168" s="11">
        <v>27840</v>
      </c>
      <c r="D168" s="11">
        <v>27840</v>
      </c>
      <c r="E168" s="11">
        <v>20880</v>
      </c>
      <c r="F168" s="11">
        <v>0</v>
      </c>
      <c r="G168" s="11">
        <v>0</v>
      </c>
      <c r="H168" s="11">
        <v>17485.84</v>
      </c>
      <c r="I168" s="11">
        <v>0</v>
      </c>
      <c r="J168" s="11">
        <v>0</v>
      </c>
      <c r="K168" s="11">
        <f t="shared" si="12"/>
        <v>20880</v>
      </c>
      <c r="L168" s="11">
        <f t="shared" si="13"/>
        <v>27840</v>
      </c>
      <c r="M168" s="11">
        <f t="shared" si="14"/>
        <v>0</v>
      </c>
      <c r="N168" s="11">
        <f t="shared" si="15"/>
        <v>10354.16</v>
      </c>
      <c r="O168" s="11">
        <f t="shared" si="16"/>
        <v>3394.16</v>
      </c>
      <c r="P168" s="11">
        <f t="shared" si="17"/>
        <v>83.74444444444444</v>
      </c>
    </row>
    <row r="169" spans="1:16" ht="12.75">
      <c r="A169" s="9" t="s">
        <v>138</v>
      </c>
      <c r="B169" s="10" t="s">
        <v>139</v>
      </c>
      <c r="C169" s="11">
        <v>0</v>
      </c>
      <c r="D169" s="11">
        <v>200000</v>
      </c>
      <c r="E169" s="11">
        <v>200000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f t="shared" si="12"/>
        <v>200000</v>
      </c>
      <c r="L169" s="11">
        <f t="shared" si="13"/>
        <v>200000</v>
      </c>
      <c r="M169" s="11">
        <f t="shared" si="14"/>
        <v>0</v>
      </c>
      <c r="N169" s="11">
        <f t="shared" si="15"/>
        <v>200000</v>
      </c>
      <c r="O169" s="11">
        <f t="shared" si="16"/>
        <v>200000</v>
      </c>
      <c r="P169" s="11">
        <f t="shared" si="17"/>
        <v>0</v>
      </c>
    </row>
    <row r="170" spans="1:16" ht="12.75">
      <c r="A170" s="9" t="s">
        <v>258</v>
      </c>
      <c r="B170" s="10" t="s">
        <v>259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79935.86</v>
      </c>
      <c r="I170" s="11">
        <v>0</v>
      </c>
      <c r="J170" s="11">
        <v>0</v>
      </c>
      <c r="K170" s="11">
        <f t="shared" si="12"/>
        <v>0</v>
      </c>
      <c r="L170" s="11">
        <f t="shared" si="13"/>
        <v>0</v>
      </c>
      <c r="M170" s="11">
        <f t="shared" si="14"/>
        <v>0</v>
      </c>
      <c r="N170" s="11">
        <f t="shared" si="15"/>
        <v>-79935.86</v>
      </c>
      <c r="O170" s="11">
        <f t="shared" si="16"/>
        <v>-79935.86</v>
      </c>
      <c r="P170" s="11">
        <f t="shared" si="17"/>
        <v>0</v>
      </c>
    </row>
    <row r="171" spans="1:16" ht="25.5">
      <c r="A171" s="9" t="s">
        <v>218</v>
      </c>
      <c r="B171" s="10" t="s">
        <v>219</v>
      </c>
      <c r="C171" s="11">
        <v>348584</v>
      </c>
      <c r="D171" s="11">
        <v>2512268</v>
      </c>
      <c r="E171" s="11">
        <v>2327606.5</v>
      </c>
      <c r="F171" s="11">
        <v>2090222.62</v>
      </c>
      <c r="G171" s="11">
        <v>0</v>
      </c>
      <c r="H171" s="11">
        <v>2296376.66</v>
      </c>
      <c r="I171" s="11">
        <v>0</v>
      </c>
      <c r="J171" s="11">
        <v>0</v>
      </c>
      <c r="K171" s="11">
        <f t="shared" si="12"/>
        <v>237383.8799999999</v>
      </c>
      <c r="L171" s="11">
        <f t="shared" si="13"/>
        <v>422045.3799999999</v>
      </c>
      <c r="M171" s="11">
        <f t="shared" si="14"/>
        <v>89.80137407246457</v>
      </c>
      <c r="N171" s="11">
        <f t="shared" si="15"/>
        <v>215891.33999999985</v>
      </c>
      <c r="O171" s="11">
        <f t="shared" si="16"/>
        <v>31229.83999999985</v>
      </c>
      <c r="P171" s="11">
        <f t="shared" si="17"/>
        <v>98.65828523850574</v>
      </c>
    </row>
    <row r="172" spans="1:16" ht="25.5">
      <c r="A172" s="9" t="s">
        <v>277</v>
      </c>
      <c r="B172" s="10" t="s">
        <v>278</v>
      </c>
      <c r="C172" s="11">
        <v>0</v>
      </c>
      <c r="D172" s="11">
        <v>33800</v>
      </c>
      <c r="E172" s="11">
        <v>33800</v>
      </c>
      <c r="F172" s="11">
        <v>33779.19</v>
      </c>
      <c r="G172" s="11">
        <v>0</v>
      </c>
      <c r="H172" s="11">
        <v>33779.19</v>
      </c>
      <c r="I172" s="11">
        <v>0</v>
      </c>
      <c r="J172" s="11">
        <v>0</v>
      </c>
      <c r="K172" s="11">
        <f t="shared" si="12"/>
        <v>20.80999999999767</v>
      </c>
      <c r="L172" s="11">
        <f t="shared" si="13"/>
        <v>20.80999999999767</v>
      </c>
      <c r="M172" s="11">
        <f t="shared" si="14"/>
        <v>99.93843195266273</v>
      </c>
      <c r="N172" s="11">
        <f t="shared" si="15"/>
        <v>20.80999999999767</v>
      </c>
      <c r="O172" s="11">
        <f t="shared" si="16"/>
        <v>20.80999999999767</v>
      </c>
      <c r="P172" s="11">
        <f t="shared" si="17"/>
        <v>99.93843195266273</v>
      </c>
    </row>
    <row r="173" spans="1:16" ht="25.5">
      <c r="A173" s="9" t="s">
        <v>295</v>
      </c>
      <c r="B173" s="10" t="s">
        <v>296</v>
      </c>
      <c r="C173" s="11">
        <v>2475388</v>
      </c>
      <c r="D173" s="11">
        <v>4694636</v>
      </c>
      <c r="E173" s="11">
        <v>4528018</v>
      </c>
      <c r="F173" s="11">
        <v>1870588.79</v>
      </c>
      <c r="G173" s="11">
        <v>0</v>
      </c>
      <c r="H173" s="11">
        <v>1779634.99</v>
      </c>
      <c r="I173" s="11">
        <v>90953.8</v>
      </c>
      <c r="J173" s="11">
        <v>0</v>
      </c>
      <c r="K173" s="11">
        <f t="shared" si="12"/>
        <v>2657429.21</v>
      </c>
      <c r="L173" s="11">
        <f t="shared" si="13"/>
        <v>2824047.21</v>
      </c>
      <c r="M173" s="11">
        <f t="shared" si="14"/>
        <v>41.31142566129375</v>
      </c>
      <c r="N173" s="11">
        <f t="shared" si="15"/>
        <v>2915001.01</v>
      </c>
      <c r="O173" s="11">
        <f t="shared" si="16"/>
        <v>2748383.01</v>
      </c>
      <c r="P173" s="11">
        <f t="shared" si="17"/>
        <v>39.30273664989848</v>
      </c>
    </row>
    <row r="174" spans="1:16" ht="12.75">
      <c r="A174" s="9" t="s">
        <v>297</v>
      </c>
      <c r="B174" s="10" t="s">
        <v>298</v>
      </c>
      <c r="C174" s="11">
        <v>150000</v>
      </c>
      <c r="D174" s="11">
        <v>3443053</v>
      </c>
      <c r="E174" s="11">
        <v>3439053</v>
      </c>
      <c r="F174" s="11">
        <v>2939396.69</v>
      </c>
      <c r="G174" s="11">
        <v>0</v>
      </c>
      <c r="H174" s="11">
        <v>2939396.69</v>
      </c>
      <c r="I174" s="11">
        <v>0</v>
      </c>
      <c r="J174" s="11">
        <v>0</v>
      </c>
      <c r="K174" s="11">
        <f t="shared" si="12"/>
        <v>499656.31000000006</v>
      </c>
      <c r="L174" s="11">
        <f t="shared" si="13"/>
        <v>503656.31000000006</v>
      </c>
      <c r="M174" s="11">
        <f t="shared" si="14"/>
        <v>85.47110759851621</v>
      </c>
      <c r="N174" s="11">
        <f t="shared" si="15"/>
        <v>503656.31000000006</v>
      </c>
      <c r="O174" s="11">
        <f t="shared" si="16"/>
        <v>499656.31000000006</v>
      </c>
      <c r="P174" s="11">
        <f t="shared" si="17"/>
        <v>85.47110759851621</v>
      </c>
    </row>
    <row r="175" spans="1:16" ht="25.5">
      <c r="A175" s="9" t="s">
        <v>285</v>
      </c>
      <c r="B175" s="10" t="s">
        <v>286</v>
      </c>
      <c r="C175" s="11">
        <v>2025000</v>
      </c>
      <c r="D175" s="11">
        <v>2654292</v>
      </c>
      <c r="E175" s="11">
        <v>1410922</v>
      </c>
      <c r="F175" s="11">
        <v>576077.12</v>
      </c>
      <c r="G175" s="11">
        <v>0</v>
      </c>
      <c r="H175" s="11">
        <v>576077.12</v>
      </c>
      <c r="I175" s="11">
        <v>0</v>
      </c>
      <c r="J175" s="11">
        <v>0</v>
      </c>
      <c r="K175" s="11">
        <f t="shared" si="12"/>
        <v>834844.88</v>
      </c>
      <c r="L175" s="11">
        <f t="shared" si="13"/>
        <v>2078214.88</v>
      </c>
      <c r="M175" s="11">
        <f t="shared" si="14"/>
        <v>40.829834675481706</v>
      </c>
      <c r="N175" s="11">
        <f t="shared" si="15"/>
        <v>2078214.88</v>
      </c>
      <c r="O175" s="11">
        <f t="shared" si="16"/>
        <v>834844.88</v>
      </c>
      <c r="P175" s="11">
        <f t="shared" si="17"/>
        <v>40.829834675481706</v>
      </c>
    </row>
    <row r="176" spans="1:16" ht="25.5">
      <c r="A176" s="9" t="s">
        <v>287</v>
      </c>
      <c r="B176" s="10" t="s">
        <v>288</v>
      </c>
      <c r="C176" s="11">
        <v>250000</v>
      </c>
      <c r="D176" s="11">
        <v>373935</v>
      </c>
      <c r="E176" s="11">
        <v>260111</v>
      </c>
      <c r="F176" s="11">
        <v>96366</v>
      </c>
      <c r="G176" s="11">
        <v>0</v>
      </c>
      <c r="H176" s="11">
        <v>96366</v>
      </c>
      <c r="I176" s="11">
        <v>0</v>
      </c>
      <c r="J176" s="11">
        <v>0</v>
      </c>
      <c r="K176" s="11">
        <f t="shared" si="12"/>
        <v>163745</v>
      </c>
      <c r="L176" s="11">
        <f t="shared" si="13"/>
        <v>277569</v>
      </c>
      <c r="M176" s="11">
        <f t="shared" si="14"/>
        <v>37.048029495100174</v>
      </c>
      <c r="N176" s="11">
        <f t="shared" si="15"/>
        <v>277569</v>
      </c>
      <c r="O176" s="11">
        <f t="shared" si="16"/>
        <v>163745</v>
      </c>
      <c r="P176" s="11">
        <f t="shared" si="17"/>
        <v>37.048029495100174</v>
      </c>
    </row>
    <row r="177" spans="1:16" ht="38.25">
      <c r="A177" s="9" t="s">
        <v>238</v>
      </c>
      <c r="B177" s="10" t="s">
        <v>239</v>
      </c>
      <c r="C177" s="11">
        <v>0</v>
      </c>
      <c r="D177" s="11">
        <v>7778772.15</v>
      </c>
      <c r="E177" s="11">
        <v>6944219.15</v>
      </c>
      <c r="F177" s="11">
        <v>4066470.79</v>
      </c>
      <c r="G177" s="11">
        <v>0</v>
      </c>
      <c r="H177" s="11">
        <v>3877771.08</v>
      </c>
      <c r="I177" s="11">
        <v>188699.71</v>
      </c>
      <c r="J177" s="11">
        <v>71140.55</v>
      </c>
      <c r="K177" s="11">
        <f t="shared" si="12"/>
        <v>2877748.3600000003</v>
      </c>
      <c r="L177" s="11">
        <f t="shared" si="13"/>
        <v>3712301.3600000003</v>
      </c>
      <c r="M177" s="11">
        <f t="shared" si="14"/>
        <v>58.55907917307016</v>
      </c>
      <c r="N177" s="11">
        <f t="shared" si="15"/>
        <v>3901001.0700000003</v>
      </c>
      <c r="O177" s="11">
        <f t="shared" si="16"/>
        <v>3066448.0700000003</v>
      </c>
      <c r="P177" s="11">
        <f t="shared" si="17"/>
        <v>55.841715191260924</v>
      </c>
    </row>
    <row r="178" spans="1:16" ht="25.5">
      <c r="A178" s="9" t="s">
        <v>289</v>
      </c>
      <c r="B178" s="10" t="s">
        <v>290</v>
      </c>
      <c r="C178" s="11">
        <v>1384000</v>
      </c>
      <c r="D178" s="11">
        <v>3735454.25</v>
      </c>
      <c r="E178" s="11">
        <v>3072076.25</v>
      </c>
      <c r="F178" s="11">
        <v>1948449.79</v>
      </c>
      <c r="G178" s="11">
        <v>0</v>
      </c>
      <c r="H178" s="11">
        <v>1948441.79</v>
      </c>
      <c r="I178" s="11">
        <v>8</v>
      </c>
      <c r="J178" s="11">
        <v>0</v>
      </c>
      <c r="K178" s="11">
        <f t="shared" si="12"/>
        <v>1123626.46</v>
      </c>
      <c r="L178" s="11">
        <f t="shared" si="13"/>
        <v>1787004.46</v>
      </c>
      <c r="M178" s="11">
        <f t="shared" si="14"/>
        <v>63.42452567705635</v>
      </c>
      <c r="N178" s="11">
        <f t="shared" si="15"/>
        <v>1787012.46</v>
      </c>
      <c r="O178" s="11">
        <f t="shared" si="16"/>
        <v>1123634.46</v>
      </c>
      <c r="P178" s="11">
        <f t="shared" si="17"/>
        <v>63.42426526685332</v>
      </c>
    </row>
    <row r="179" spans="1:16" ht="38.25">
      <c r="A179" s="9" t="s">
        <v>268</v>
      </c>
      <c r="B179" s="10" t="s">
        <v>269</v>
      </c>
      <c r="C179" s="11">
        <v>6298536</v>
      </c>
      <c r="D179" s="11">
        <v>6972820</v>
      </c>
      <c r="E179" s="11">
        <v>4715358</v>
      </c>
      <c r="F179" s="11">
        <v>4708308.33</v>
      </c>
      <c r="G179" s="11">
        <v>0</v>
      </c>
      <c r="H179" s="11">
        <v>4706930.8</v>
      </c>
      <c r="I179" s="11">
        <v>1377.53</v>
      </c>
      <c r="J179" s="11">
        <v>0</v>
      </c>
      <c r="K179" s="11">
        <f t="shared" si="12"/>
        <v>7049.6699999999255</v>
      </c>
      <c r="L179" s="11">
        <f t="shared" si="13"/>
        <v>2264511.67</v>
      </c>
      <c r="M179" s="11">
        <f t="shared" si="14"/>
        <v>99.85049555092105</v>
      </c>
      <c r="N179" s="11">
        <f t="shared" si="15"/>
        <v>2265889.2</v>
      </c>
      <c r="O179" s="11">
        <f t="shared" si="16"/>
        <v>8427.200000000186</v>
      </c>
      <c r="P179" s="11">
        <f t="shared" si="17"/>
        <v>99.82128186237397</v>
      </c>
    </row>
    <row r="180" spans="1:16" ht="38.25">
      <c r="A180" s="9" t="s">
        <v>324</v>
      </c>
      <c r="B180" s="10" t="s">
        <v>325</v>
      </c>
      <c r="C180" s="11">
        <v>0</v>
      </c>
      <c r="D180" s="11">
        <v>1592950</v>
      </c>
      <c r="E180" s="11">
        <v>1592950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f t="shared" si="12"/>
        <v>1592950</v>
      </c>
      <c r="L180" s="11">
        <f t="shared" si="13"/>
        <v>1592950</v>
      </c>
      <c r="M180" s="11">
        <f t="shared" si="14"/>
        <v>0</v>
      </c>
      <c r="N180" s="11">
        <f t="shared" si="15"/>
        <v>1592950</v>
      </c>
      <c r="O180" s="11">
        <f t="shared" si="16"/>
        <v>1592950</v>
      </c>
      <c r="P180" s="11">
        <f t="shared" si="17"/>
        <v>0</v>
      </c>
    </row>
    <row r="181" spans="1:16" ht="38.25">
      <c r="A181" s="9" t="s">
        <v>270</v>
      </c>
      <c r="B181" s="10" t="s">
        <v>271</v>
      </c>
      <c r="C181" s="11">
        <v>505350</v>
      </c>
      <c r="D181" s="11">
        <v>852412</v>
      </c>
      <c r="E181" s="11">
        <v>852412</v>
      </c>
      <c r="F181" s="11">
        <v>750473.49</v>
      </c>
      <c r="G181" s="11">
        <v>0</v>
      </c>
      <c r="H181" s="11">
        <v>750473.49</v>
      </c>
      <c r="I181" s="11">
        <v>0</v>
      </c>
      <c r="J181" s="11">
        <v>0</v>
      </c>
      <c r="K181" s="11">
        <f t="shared" si="12"/>
        <v>101938.51000000001</v>
      </c>
      <c r="L181" s="11">
        <f t="shared" si="13"/>
        <v>101938.51000000001</v>
      </c>
      <c r="M181" s="11">
        <f t="shared" si="14"/>
        <v>88.04116905909349</v>
      </c>
      <c r="N181" s="11">
        <f t="shared" si="15"/>
        <v>101938.51000000001</v>
      </c>
      <c r="O181" s="11">
        <f t="shared" si="16"/>
        <v>101938.51000000001</v>
      </c>
      <c r="P181" s="11">
        <f t="shared" si="17"/>
        <v>88.04116905909349</v>
      </c>
    </row>
    <row r="182" spans="1:16" ht="25.5">
      <c r="A182" s="9" t="s">
        <v>299</v>
      </c>
      <c r="B182" s="10" t="s">
        <v>300</v>
      </c>
      <c r="C182" s="11">
        <v>300000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f t="shared" si="12"/>
        <v>0</v>
      </c>
      <c r="L182" s="11">
        <f t="shared" si="13"/>
        <v>0</v>
      </c>
      <c r="M182" s="11">
        <f t="shared" si="14"/>
        <v>0</v>
      </c>
      <c r="N182" s="11">
        <f t="shared" si="15"/>
        <v>0</v>
      </c>
      <c r="O182" s="11">
        <f t="shared" si="16"/>
        <v>0</v>
      </c>
      <c r="P182" s="11">
        <f t="shared" si="17"/>
        <v>0</v>
      </c>
    </row>
    <row r="183" spans="1:16" ht="76.5">
      <c r="A183" s="9" t="s">
        <v>291</v>
      </c>
      <c r="B183" s="10" t="s">
        <v>292</v>
      </c>
      <c r="C183" s="11">
        <v>1257125</v>
      </c>
      <c r="D183" s="11">
        <v>1367425</v>
      </c>
      <c r="E183" s="11">
        <v>1323725</v>
      </c>
      <c r="F183" s="11">
        <v>206595.55</v>
      </c>
      <c r="G183" s="11">
        <v>0</v>
      </c>
      <c r="H183" s="11">
        <v>206595.55</v>
      </c>
      <c r="I183" s="11">
        <v>0</v>
      </c>
      <c r="J183" s="11">
        <v>0</v>
      </c>
      <c r="K183" s="11">
        <f t="shared" si="12"/>
        <v>1117129.45</v>
      </c>
      <c r="L183" s="11">
        <f t="shared" si="13"/>
        <v>1160829.45</v>
      </c>
      <c r="M183" s="11">
        <f t="shared" si="14"/>
        <v>15.60713516780298</v>
      </c>
      <c r="N183" s="11">
        <f t="shared" si="15"/>
        <v>1160829.45</v>
      </c>
      <c r="O183" s="11">
        <f t="shared" si="16"/>
        <v>1117129.45</v>
      </c>
      <c r="P183" s="11">
        <f t="shared" si="17"/>
        <v>15.60713516780298</v>
      </c>
    </row>
    <row r="184" spans="1:16" ht="25.5">
      <c r="A184" s="9" t="s">
        <v>301</v>
      </c>
      <c r="B184" s="10" t="s">
        <v>302</v>
      </c>
      <c r="C184" s="11">
        <v>540000</v>
      </c>
      <c r="D184" s="11">
        <v>784600</v>
      </c>
      <c r="E184" s="11">
        <v>649600</v>
      </c>
      <c r="F184" s="11">
        <v>541128.27</v>
      </c>
      <c r="G184" s="11">
        <v>0</v>
      </c>
      <c r="H184" s="11">
        <v>541128.27</v>
      </c>
      <c r="I184" s="11">
        <v>0</v>
      </c>
      <c r="J184" s="11">
        <v>0</v>
      </c>
      <c r="K184" s="11">
        <f t="shared" si="12"/>
        <v>108471.72999999998</v>
      </c>
      <c r="L184" s="11">
        <f t="shared" si="13"/>
        <v>243471.72999999998</v>
      </c>
      <c r="M184" s="11">
        <f t="shared" si="14"/>
        <v>83.30176570197044</v>
      </c>
      <c r="N184" s="11">
        <f t="shared" si="15"/>
        <v>243471.72999999998</v>
      </c>
      <c r="O184" s="11">
        <f t="shared" si="16"/>
        <v>108471.72999999998</v>
      </c>
      <c r="P184" s="11">
        <f t="shared" si="17"/>
        <v>83.30176570197044</v>
      </c>
    </row>
    <row r="185" spans="1:16" ht="12.75">
      <c r="A185" s="9" t="s">
        <v>293</v>
      </c>
      <c r="B185" s="10" t="s">
        <v>294</v>
      </c>
      <c r="C185" s="11">
        <v>0</v>
      </c>
      <c r="D185" s="11">
        <v>6300</v>
      </c>
      <c r="E185" s="11">
        <v>6300</v>
      </c>
      <c r="F185" s="11">
        <v>6234</v>
      </c>
      <c r="G185" s="11">
        <v>0</v>
      </c>
      <c r="H185" s="11">
        <v>6234</v>
      </c>
      <c r="I185" s="11">
        <v>0</v>
      </c>
      <c r="J185" s="11">
        <v>0</v>
      </c>
      <c r="K185" s="11">
        <f t="shared" si="12"/>
        <v>66</v>
      </c>
      <c r="L185" s="11">
        <f t="shared" si="13"/>
        <v>66</v>
      </c>
      <c r="M185" s="11">
        <f t="shared" si="14"/>
        <v>98.95238095238095</v>
      </c>
      <c r="N185" s="11">
        <f t="shared" si="15"/>
        <v>66</v>
      </c>
      <c r="O185" s="11">
        <f t="shared" si="16"/>
        <v>66</v>
      </c>
      <c r="P185" s="11">
        <f t="shared" si="17"/>
        <v>98.95238095238095</v>
      </c>
    </row>
    <row r="186" spans="1:16" ht="25.5">
      <c r="A186" s="9" t="s">
        <v>244</v>
      </c>
      <c r="B186" s="10" t="s">
        <v>245</v>
      </c>
      <c r="C186" s="11">
        <v>0</v>
      </c>
      <c r="D186" s="11">
        <v>831600.26</v>
      </c>
      <c r="E186" s="11">
        <v>831600.26</v>
      </c>
      <c r="F186" s="11">
        <v>493694.73</v>
      </c>
      <c r="G186" s="11">
        <v>0</v>
      </c>
      <c r="H186" s="11">
        <v>493694.73</v>
      </c>
      <c r="I186" s="11">
        <v>0</v>
      </c>
      <c r="J186" s="11">
        <v>0</v>
      </c>
      <c r="K186" s="11">
        <f t="shared" si="12"/>
        <v>337905.53</v>
      </c>
      <c r="L186" s="11">
        <f t="shared" si="13"/>
        <v>337905.53</v>
      </c>
      <c r="M186" s="11">
        <f t="shared" si="14"/>
        <v>59.36683208829203</v>
      </c>
      <c r="N186" s="11">
        <f t="shared" si="15"/>
        <v>337905.53</v>
      </c>
      <c r="O186" s="11">
        <f t="shared" si="16"/>
        <v>337905.53</v>
      </c>
      <c r="P186" s="11">
        <f t="shared" si="17"/>
        <v>59.36683208829203</v>
      </c>
    </row>
    <row r="187" spans="1:16" ht="25.5">
      <c r="A187" s="9" t="s">
        <v>321</v>
      </c>
      <c r="B187" s="10" t="s">
        <v>322</v>
      </c>
      <c r="C187" s="11">
        <v>0</v>
      </c>
      <c r="D187" s="11">
        <v>213397.64</v>
      </c>
      <c r="E187" s="11">
        <v>113397.64</v>
      </c>
      <c r="F187" s="11">
        <v>21900</v>
      </c>
      <c r="G187" s="11">
        <v>0</v>
      </c>
      <c r="H187" s="11">
        <v>21900</v>
      </c>
      <c r="I187" s="11">
        <v>0</v>
      </c>
      <c r="J187" s="11">
        <v>0</v>
      </c>
      <c r="K187" s="11">
        <f t="shared" si="12"/>
        <v>91497.64</v>
      </c>
      <c r="L187" s="11">
        <f t="shared" si="13"/>
        <v>191497.64</v>
      </c>
      <c r="M187" s="11">
        <f t="shared" si="14"/>
        <v>19.31257123164115</v>
      </c>
      <c r="N187" s="11">
        <f t="shared" si="15"/>
        <v>191497.64</v>
      </c>
      <c r="O187" s="11">
        <f t="shared" si="16"/>
        <v>91497.64</v>
      </c>
      <c r="P187" s="11">
        <f t="shared" si="17"/>
        <v>19.31257123164115</v>
      </c>
    </row>
    <row r="188" spans="1:16" ht="12.75">
      <c r="A188" s="9" t="s">
        <v>251</v>
      </c>
      <c r="B188" s="10" t="s">
        <v>78</v>
      </c>
      <c r="C188" s="11">
        <v>0</v>
      </c>
      <c r="D188" s="11">
        <v>526648</v>
      </c>
      <c r="E188" s="11">
        <v>526648</v>
      </c>
      <c r="F188" s="11">
        <v>526648</v>
      </c>
      <c r="G188" s="11">
        <v>0</v>
      </c>
      <c r="H188" s="11">
        <v>526648</v>
      </c>
      <c r="I188" s="11">
        <v>0</v>
      </c>
      <c r="J188" s="11">
        <v>0</v>
      </c>
      <c r="K188" s="11">
        <f>E188-F188</f>
        <v>0</v>
      </c>
      <c r="L188" s="11">
        <f>D188-F188</f>
        <v>0</v>
      </c>
      <c r="M188" s="11">
        <f>IF(E188=0,0,(F188/E188)*100)</f>
        <v>100</v>
      </c>
      <c r="N188" s="11">
        <f>D188-H188</f>
        <v>0</v>
      </c>
      <c r="O188" s="11">
        <f>E188-H188</f>
        <v>0</v>
      </c>
      <c r="P188" s="11">
        <f>IF(E188=0,0,(H188/E188)*100)</f>
        <v>100</v>
      </c>
    </row>
    <row r="189" spans="1:16" ht="38.25">
      <c r="A189" s="9" t="s">
        <v>252</v>
      </c>
      <c r="B189" s="10" t="s">
        <v>253</v>
      </c>
      <c r="C189" s="11">
        <v>0</v>
      </c>
      <c r="D189" s="11">
        <v>10000</v>
      </c>
      <c r="E189" s="11">
        <v>10000</v>
      </c>
      <c r="F189" s="11">
        <v>10000</v>
      </c>
      <c r="G189" s="11">
        <v>0</v>
      </c>
      <c r="H189" s="11">
        <v>10000</v>
      </c>
      <c r="I189" s="11">
        <v>0</v>
      </c>
      <c r="J189" s="11">
        <v>0</v>
      </c>
      <c r="K189" s="11">
        <f>E189-F189</f>
        <v>0</v>
      </c>
      <c r="L189" s="11">
        <f>D189-F189</f>
        <v>0</v>
      </c>
      <c r="M189" s="11">
        <f>IF(E189=0,0,(F189/E189)*100)</f>
        <v>100</v>
      </c>
      <c r="N189" s="11">
        <f>D189-H189</f>
        <v>0</v>
      </c>
      <c r="O189" s="11">
        <f>E189-H189</f>
        <v>0</v>
      </c>
      <c r="P189" s="11">
        <f>IF(E189=0,0,(H189/E189)*100)</f>
        <v>100</v>
      </c>
    </row>
    <row r="190" spans="1:16" ht="12.75">
      <c r="A190" s="6" t="s">
        <v>279</v>
      </c>
      <c r="B190" s="7" t="s">
        <v>280</v>
      </c>
      <c r="C190" s="8">
        <v>25343399</v>
      </c>
      <c r="D190" s="8">
        <v>100978582.82000001</v>
      </c>
      <c r="E190" s="8">
        <v>89911959.04</v>
      </c>
      <c r="F190" s="8">
        <v>53894229.529999994</v>
      </c>
      <c r="G190" s="8">
        <v>539726.14</v>
      </c>
      <c r="H190" s="8">
        <v>64527538.26999998</v>
      </c>
      <c r="I190" s="8">
        <v>1665704.65</v>
      </c>
      <c r="J190" s="8">
        <v>445222.98</v>
      </c>
      <c r="K190" s="8">
        <f>E190-F190</f>
        <v>36017729.51000001</v>
      </c>
      <c r="L190" s="8">
        <f>D190-F190</f>
        <v>47084353.290000014</v>
      </c>
      <c r="M190" s="8">
        <f>IF(E190=0,0,(F190/E190)*100)</f>
        <v>59.94111362429946</v>
      </c>
      <c r="N190" s="8">
        <f>D190-H190</f>
        <v>36451044.55000003</v>
      </c>
      <c r="O190" s="8">
        <f>E190-H190</f>
        <v>25384420.770000026</v>
      </c>
      <c r="P190" s="8">
        <f>IF(E190=0,0,(H190/E190)*100)</f>
        <v>71.7674700439938</v>
      </c>
    </row>
  </sheetData>
  <mergeCells count="2">
    <mergeCell ref="A2:L2"/>
    <mergeCell ref="A3:L3"/>
  </mergeCells>
  <printOptions/>
  <pageMargins left="0.29" right="0.19" top="0.61" bottom="0.16" header="0.5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f-008</cp:lastModifiedBy>
  <cp:lastPrinted>2018-04-23T12:02:02Z</cp:lastPrinted>
  <dcterms:created xsi:type="dcterms:W3CDTF">2018-04-23T11:31:49Z</dcterms:created>
  <dcterms:modified xsi:type="dcterms:W3CDTF">2018-09-17T11:43:53Z</dcterms:modified>
  <cp:category/>
  <cp:version/>
  <cp:contentType/>
  <cp:contentStatus/>
</cp:coreProperties>
</file>