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1"/>
  </bookViews>
  <sheets>
    <sheet name="Надходження коштів" sheetId="1" r:id="rId1"/>
    <sheet name="Використання коштів" sheetId="2" r:id="rId2"/>
  </sheets>
  <definedNames>
    <definedName name="_xlnm.Print_Area" localSheetId="0">'Надходження коштів'!$A$1:$G$130</definedName>
  </definedNames>
  <calcPr fullCalcOnLoad="1"/>
</workbook>
</file>

<file path=xl/sharedStrings.xml><?xml version="1.0" encoding="utf-8"?>
<sst xmlns="http://schemas.openxmlformats.org/spreadsheetml/2006/main" count="468" uniqueCount="199">
  <si>
    <t>Аналіз виконання плану по доходах</t>
  </si>
  <si>
    <t>Вінницький р-н (зведений бюджет)</t>
  </si>
  <si>
    <t>Код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</si>
  <si>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</si>
  <si>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</si>
  <si>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</si>
  <si>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</si>
  <si>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</si>
  <si>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</si>
  <si>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</si>
  <si>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</si>
  <si>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</si>
  <si>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</si>
  <si>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</si>
  <si>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</si>
  <si>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</si>
  <si>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</si>
  <si>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</si>
  <si>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</si>
  <si>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</si>
  <si>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</si>
  <si>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</si>
  <si>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</si>
  <si>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</si>
  <si>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</si>
  <si>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</si>
  <si>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</si>
  <si>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</si>
  <si>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</si>
  <si>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</si>
  <si>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</si>
  <si>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</si>
  <si>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</si>
  <si>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</si>
  <si>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</si>
  <si>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</si>
  <si>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</si>
  <si>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</si>
  <si>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</si>
  <si>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</si>
  <si>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</si>
  <si>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</si>
  <si>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</si>
  <si>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</si>
  <si>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</si>
  <si>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</si>
  <si>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</si>
  <si>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</si>
  <si>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</si>
  <si>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</si>
  <si>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(без урахування трансфертів)</t>
  </si>
  <si>
    <t>Всього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</si>
  <si>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</si>
  <si>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</si>
  <si>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</si>
  <si>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</si>
  <si>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</si>
  <si>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</si>
  <si>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</si>
  <si>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</si>
  <si>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</si>
  <si>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</si>
  <si>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</si>
  <si>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</si>
  <si>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</si>
  <si>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</si>
  <si>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</si>
  <si>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</si>
  <si>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</si>
  <si>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</si>
  <si>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</si>
  <si>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Загальний фонд</t>
  </si>
  <si>
    <t>Спеціальний фонд</t>
  </si>
  <si>
    <t>Зведений бюджет Вінницького р-ну</t>
  </si>
  <si>
    <t>грн.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</si>
  <si>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</si>
  <si>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</si>
  <si>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</si>
  <si>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</si>
  <si>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</si>
  <si>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</si>
  <si>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</si>
  <si>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</si>
  <si>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</si>
  <si>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</si>
  <si>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</si>
  <si>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</si>
  <si>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</si>
  <si>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</si>
  <si>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</si>
  <si>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02303200000</t>
  </si>
  <si>
    <t>Вінницький р-н</t>
  </si>
  <si>
    <t>2111</t>
  </si>
  <si>
    <t>02303400000</t>
  </si>
  <si>
    <t>Зведений бюджет селищ Вінницького р-ну</t>
  </si>
  <si>
    <t>3210</t>
  </si>
  <si>
    <t>02303500000</t>
  </si>
  <si>
    <t>Зведений бюджет сіл Вінницького р-ну</t>
  </si>
  <si>
    <t xml:space="preserve"> </t>
  </si>
  <si>
    <t xml:space="preserve">Усього </t>
  </si>
  <si>
    <t>Державне мито, не віднесене до інших категорій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</si>
  <si>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</si>
  <si>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від продажу основного капіталу  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</si>
  <si>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</si>
  <si>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</si>
  <si>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</si>
  <si>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</si>
  <si>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</si>
  <si>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</si>
  <si>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</si>
  <si>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</si>
  <si>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</si>
  <si>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</si>
  <si>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</si>
  <si>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</si>
  <si>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</si>
  <si>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</si>
  <si>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</si>
  <si>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</si>
  <si>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</si>
  <si>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</si>
  <si>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</si>
  <si>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</si>
  <si>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</si>
  <si>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</si>
  <si>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</si>
  <si>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</si>
  <si>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</si>
  <si>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</si>
  <si>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</si>
  <si>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</si>
  <si>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</si>
  <si>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</si>
  <si>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2730</t>
  </si>
  <si>
    <t>Інші виплати населенню</t>
  </si>
  <si>
    <t>2800</t>
  </si>
  <si>
    <t>Інші поточні видатки</t>
  </si>
  <si>
    <t>9000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</si>
  <si>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</si>
  <si>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</si>
  <si>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</si>
  <si>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3110</t>
  </si>
  <si>
    <t>Придбання обладнання і предметів довгострокового користування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</si>
  <si>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</si>
  <si>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</si>
  <si>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</si>
  <si>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</si>
  <si>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</si>
  <si>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</si>
  <si>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Капітальні трансферти підприємствам (установам, організаціям)</t>
  </si>
  <si>
    <t>Станом на 18.02.2019</t>
  </si>
  <si>
    <t>На 15.02.2019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</si>
  <si>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</si>
  <si>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</si>
  <si>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</si>
  <si>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</si>
  <si>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</si>
  <si>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</si>
  <si>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</si>
  <si>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</si>
  <si>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</si>
  <si>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</si>
  <si>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</si>
  <si>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</si>
  <si>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</si>
  <si>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</si>
  <si>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</si>
  <si>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</si>
  <si>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</si>
  <si>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</si>
  <si>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</si>
  <si>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</si>
  <si>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</si>
  <si>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</si>
  <si>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надходження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</si>
  <si>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</si>
  <si>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</si>
  <si>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</si>
  <si>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</si>
  <si>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</si>
  <si>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</si>
  <si>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</si>
  <si>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</si>
  <si>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</si>
  <si>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</si>
  <si>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</si>
  <si>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</si>
  <si>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</si>
  <si>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</si>
  <si>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від відчуження майна, що належить Автономній Республіці Крим та майна, що перебуває в комунальній власності  </t>
  </si>
  <si>
    <t>Аналіз фінансування установ на 15.02.2019</t>
  </si>
  <si>
    <t>01</t>
  </si>
  <si>
    <t>02</t>
  </si>
  <si>
    <t>06</t>
  </si>
  <si>
    <t>Оплата інших енергоносіїв та інших комунальних послуг</t>
  </si>
  <si>
    <t>08</t>
  </si>
  <si>
    <t>10</t>
  </si>
  <si>
    <t>24</t>
  </si>
  <si>
    <t>37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</si>
</sst>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SheetLayoutView="100" workbookViewId="0" topLeftCell="A1">
      <selection activeCell="J25" sqref="J25"/>
    </sheetView>
  </sheetViews>
  <sheetFormatPr defaultColWidth="9.00390625" defaultRowHeight="12.75"/>
  <cols>
    <col min="2" max="2" width="45.75390625" style="0" customWidth="1"/>
    <col min="3" max="3" width="10.125" style="0" customWidth="1"/>
  </cols>
  <sheetData>
    <row r="1" ht="12.75">
      <c r="A1" t="s">
        <v>150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0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151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2.75">
      <c r="A8" s="12">
        <v>10000000</v>
      </c>
      <c r="B8" s="12" t="s">
        <v>7</v>
      </c>
      <c r="C8" s="12">
        <v>23789877</v>
      </c>
      <c r="D8" s="12">
        <v>19463600.52</v>
      </c>
      <c r="E8" s="13">
        <f aca="true" t="shared" si="0" ref="E8:E71">IF(C8=0,0,D8/C8*100)</f>
        <v>81.81463283731983</v>
      </c>
    </row>
    <row r="9" spans="1:5" ht="12.75">
      <c r="A9" s="12">
        <v>11000000</v>
      </c>
      <c r="B9" s="12" t="s">
        <v>8</v>
      </c>
      <c r="C9" s="12">
        <v>13428600</v>
      </c>
      <c r="D9" s="12">
        <v>10992903.33</v>
      </c>
      <c r="E9" s="13">
        <f t="shared" si="0"/>
        <v>81.86187190027255</v>
      </c>
    </row>
    <row r="10" spans="1:5" ht="12.75">
      <c r="A10" s="12">
        <v>11010000</v>
      </c>
      <c r="B10" s="12" t="s">
        <v>9</v>
      </c>
      <c r="C10" s="12">
        <v>13428600</v>
      </c>
      <c r="D10" s="12">
        <v>10992903.33</v>
      </c>
      <c r="E10" s="13">
        <f t="shared" si="0"/>
        <v>81.86187190027255</v>
      </c>
    </row>
    <row r="11" spans="1:5" ht="12.75">
      <c r="A11" s="12">
        <v>11010100</v>
      </c>
      <c r="B11" s="12" t="s">
        <v>10</v>
      </c>
      <c r="C11" s="12">
        <v>8716600</v>
      </c>
      <c r="D11" s="12">
        <v>7767023.49</v>
      </c>
      <c r="E11" s="13">
        <f t="shared" si="0"/>
        <v>89.1061135075603</v>
      </c>
    </row>
    <row r="12" spans="1:5" ht="12.75">
      <c r="A12" s="12">
        <v>11010200</v>
      </c>
      <c r="B12" s="12" t="s">
        <v>11</v>
      </c>
      <c r="C12" s="12">
        <v>3600000</v>
      </c>
      <c r="D12" s="12">
        <v>2711368.34</v>
      </c>
      <c r="E12" s="13">
        <f t="shared" si="0"/>
        <v>75.31578722222221</v>
      </c>
    </row>
    <row r="13" spans="1:5" ht="12.75">
      <c r="A13" s="12">
        <v>11010400</v>
      </c>
      <c r="B13" s="12" t="s">
        <v>12</v>
      </c>
      <c r="C13" s="12">
        <v>1000000</v>
      </c>
      <c r="D13" s="12">
        <v>388058.25</v>
      </c>
      <c r="E13" s="13">
        <f t="shared" si="0"/>
        <v>38.805825</v>
      </c>
    </row>
    <row r="14" spans="1:5" ht="12.75">
      <c r="A14" s="12">
        <v>11010500</v>
      </c>
      <c r="B14" s="12" t="s">
        <v>13</v>
      </c>
      <c r="C14" s="12">
        <v>112000</v>
      </c>
      <c r="D14" s="12">
        <v>126453.25</v>
      </c>
      <c r="E14" s="13">
        <f t="shared" si="0"/>
        <v>112.9046875</v>
      </c>
    </row>
    <row r="15" spans="1:5" ht="12.75">
      <c r="A15" s="12">
        <v>13000000</v>
      </c>
      <c r="B15" s="12" t="s">
        <v>152</v>
      </c>
      <c r="C15" s="12">
        <v>62974</v>
      </c>
      <c r="D15" s="12">
        <v>263458.71</v>
      </c>
      <c r="E15" s="13">
        <f t="shared" si="0"/>
        <v>418.36108552736056</v>
      </c>
    </row>
    <row r="16" spans="1:5" ht="12.75">
      <c r="A16" s="12">
        <v>13010000</v>
      </c>
      <c r="B16" s="12" t="s">
        <v>153</v>
      </c>
      <c r="C16" s="12">
        <v>62974</v>
      </c>
      <c r="D16" s="12">
        <v>262318.77</v>
      </c>
      <c r="E16" s="13">
        <f t="shared" si="0"/>
        <v>416.5509098993236</v>
      </c>
    </row>
    <row r="17" spans="1:5" ht="12.75">
      <c r="A17" s="12">
        <v>13010100</v>
      </c>
      <c r="B17" s="12" t="s">
        <v>154</v>
      </c>
      <c r="C17" s="12">
        <v>0</v>
      </c>
      <c r="D17" s="12">
        <v>87941.13</v>
      </c>
      <c r="E17" s="13">
        <f t="shared" si="0"/>
        <v>0</v>
      </c>
    </row>
    <row r="18" spans="1:5" ht="12.75">
      <c r="A18" s="12">
        <v>13010200</v>
      </c>
      <c r="B18" s="12" t="s">
        <v>155</v>
      </c>
      <c r="C18" s="12">
        <v>62974</v>
      </c>
      <c r="D18" s="12">
        <v>174377.64</v>
      </c>
      <c r="E18" s="13">
        <f t="shared" si="0"/>
        <v>276.9041826785658</v>
      </c>
    </row>
    <row r="19" spans="1:5" ht="12.75">
      <c r="A19" s="12">
        <v>13030000</v>
      </c>
      <c r="B19" s="12" t="s">
        <v>156</v>
      </c>
      <c r="C19" s="12">
        <v>0</v>
      </c>
      <c r="D19" s="12">
        <v>1139.94</v>
      </c>
      <c r="E19" s="13">
        <f t="shared" si="0"/>
        <v>0</v>
      </c>
    </row>
    <row r="20" spans="1:5" ht="12.75">
      <c r="A20" s="12">
        <v>13030100</v>
      </c>
      <c r="B20" s="12" t="s">
        <v>157</v>
      </c>
      <c r="C20" s="12">
        <v>0</v>
      </c>
      <c r="D20" s="12">
        <v>451.55</v>
      </c>
      <c r="E20" s="13">
        <f t="shared" si="0"/>
        <v>0</v>
      </c>
    </row>
    <row r="21" spans="1:5" ht="12.75">
      <c r="A21" s="12">
        <v>13030200</v>
      </c>
      <c r="B21" s="12" t="s">
        <v>158</v>
      </c>
      <c r="C21" s="12">
        <v>0</v>
      </c>
      <c r="D21" s="12">
        <v>688.39</v>
      </c>
      <c r="E21" s="13">
        <f t="shared" si="0"/>
        <v>0</v>
      </c>
    </row>
    <row r="22" spans="1:5" ht="12.75">
      <c r="A22" s="12">
        <v>14000000</v>
      </c>
      <c r="B22" s="12" t="s">
        <v>14</v>
      </c>
      <c r="C22" s="12">
        <v>1339293</v>
      </c>
      <c r="D22" s="12">
        <v>156694.71</v>
      </c>
      <c r="E22" s="13">
        <f t="shared" si="0"/>
        <v>11.699808033044299</v>
      </c>
    </row>
    <row r="23" spans="1:5" ht="12.75">
      <c r="A23" s="12">
        <v>14020000</v>
      </c>
      <c r="B23" s="12" t="s">
        <v>159</v>
      </c>
      <c r="C23" s="12">
        <v>237000</v>
      </c>
      <c r="D23" s="12">
        <v>0</v>
      </c>
      <c r="E23" s="13">
        <f t="shared" si="0"/>
        <v>0</v>
      </c>
    </row>
    <row r="24" spans="1:5" ht="12.75">
      <c r="A24" s="12">
        <v>14021900</v>
      </c>
      <c r="B24" s="12" t="s">
        <v>15</v>
      </c>
      <c r="C24" s="12">
        <v>237000</v>
      </c>
      <c r="D24" s="12">
        <v>0</v>
      </c>
      <c r="E24" s="13">
        <f t="shared" si="0"/>
        <v>0</v>
      </c>
    </row>
    <row r="25" spans="1:5" ht="12.75">
      <c r="A25" s="12">
        <v>14030000</v>
      </c>
      <c r="B25" s="12" t="s">
        <v>16</v>
      </c>
      <c r="C25" s="12">
        <v>894220</v>
      </c>
      <c r="D25" s="12">
        <v>0</v>
      </c>
      <c r="E25" s="13">
        <f t="shared" si="0"/>
        <v>0</v>
      </c>
    </row>
    <row r="26" spans="1:5" ht="12.75">
      <c r="A26" s="12">
        <v>14031900</v>
      </c>
      <c r="B26" s="12" t="s">
        <v>15</v>
      </c>
      <c r="C26" s="12">
        <v>894220</v>
      </c>
      <c r="D26" s="12">
        <v>0</v>
      </c>
      <c r="E26" s="13">
        <f t="shared" si="0"/>
        <v>0</v>
      </c>
    </row>
    <row r="27" spans="1:5" ht="12.75">
      <c r="A27" s="12">
        <v>14040000</v>
      </c>
      <c r="B27" s="12" t="s">
        <v>160</v>
      </c>
      <c r="C27" s="12">
        <v>208073</v>
      </c>
      <c r="D27" s="12">
        <v>156694.71</v>
      </c>
      <c r="E27" s="13">
        <f t="shared" si="0"/>
        <v>75.30756513339068</v>
      </c>
    </row>
    <row r="28" spans="1:5" ht="12.75">
      <c r="A28" s="12">
        <v>18000000</v>
      </c>
      <c r="B28" s="12" t="s">
        <v>161</v>
      </c>
      <c r="C28" s="12">
        <v>8959010</v>
      </c>
      <c r="D28" s="12">
        <v>8050543.77</v>
      </c>
      <c r="E28" s="13">
        <f t="shared" si="0"/>
        <v>89.8597475613935</v>
      </c>
    </row>
    <row r="29" spans="1:5" ht="12.75">
      <c r="A29" s="12">
        <v>18010000</v>
      </c>
      <c r="B29" s="12" t="s">
        <v>162</v>
      </c>
      <c r="C29" s="12">
        <v>2999279</v>
      </c>
      <c r="D29" s="12">
        <v>1520694.91</v>
      </c>
      <c r="E29" s="13">
        <f t="shared" si="0"/>
        <v>50.702015717777506</v>
      </c>
    </row>
    <row r="30" spans="1:5" ht="12.75">
      <c r="A30" s="12">
        <v>18010100</v>
      </c>
      <c r="B30" s="12" t="s">
        <v>163</v>
      </c>
      <c r="C30" s="12">
        <v>12300</v>
      </c>
      <c r="D30" s="12">
        <v>4063.49</v>
      </c>
      <c r="E30" s="13">
        <f t="shared" si="0"/>
        <v>33.03650406504065</v>
      </c>
    </row>
    <row r="31" spans="1:5" ht="12.75">
      <c r="A31" s="12">
        <v>18010200</v>
      </c>
      <c r="B31" s="12" t="s">
        <v>164</v>
      </c>
      <c r="C31" s="12">
        <v>143333</v>
      </c>
      <c r="D31" s="12">
        <v>42625.19</v>
      </c>
      <c r="E31" s="13">
        <f t="shared" si="0"/>
        <v>29.73857381063677</v>
      </c>
    </row>
    <row r="32" spans="1:5" ht="12.75">
      <c r="A32" s="12">
        <v>18010300</v>
      </c>
      <c r="B32" s="12" t="s">
        <v>165</v>
      </c>
      <c r="C32" s="12">
        <v>10282</v>
      </c>
      <c r="D32" s="12">
        <v>-3326.84</v>
      </c>
      <c r="E32" s="13">
        <f t="shared" si="0"/>
        <v>-32.35596187512157</v>
      </c>
    </row>
    <row r="33" spans="1:5" ht="12.75">
      <c r="A33" s="12">
        <v>18010400</v>
      </c>
      <c r="B33" s="12" t="s">
        <v>166</v>
      </c>
      <c r="C33" s="12">
        <v>207049</v>
      </c>
      <c r="D33" s="12">
        <v>321986.49</v>
      </c>
      <c r="E33" s="13">
        <f t="shared" si="0"/>
        <v>155.51221691483659</v>
      </c>
    </row>
    <row r="34" spans="1:5" ht="12.75">
      <c r="A34" s="12">
        <v>18010500</v>
      </c>
      <c r="B34" s="12" t="s">
        <v>167</v>
      </c>
      <c r="C34" s="12">
        <v>268292</v>
      </c>
      <c r="D34" s="12">
        <v>208837.91</v>
      </c>
      <c r="E34" s="13">
        <f t="shared" si="0"/>
        <v>77.83978277399251</v>
      </c>
    </row>
    <row r="35" spans="1:5" ht="12.75">
      <c r="A35" s="12">
        <v>18010600</v>
      </c>
      <c r="B35" s="12" t="s">
        <v>168</v>
      </c>
      <c r="C35" s="12">
        <v>1405155</v>
      </c>
      <c r="D35" s="12">
        <v>547451.68</v>
      </c>
      <c r="E35" s="13">
        <f t="shared" si="0"/>
        <v>38.96023428020396</v>
      </c>
    </row>
    <row r="36" spans="1:5" ht="12.75">
      <c r="A36" s="12">
        <v>18010700</v>
      </c>
      <c r="B36" s="12" t="s">
        <v>169</v>
      </c>
      <c r="C36" s="12">
        <v>449742</v>
      </c>
      <c r="D36" s="12">
        <v>175300.1</v>
      </c>
      <c r="E36" s="13">
        <f t="shared" si="0"/>
        <v>38.97792512151411</v>
      </c>
    </row>
    <row r="37" spans="1:5" ht="12.75">
      <c r="A37" s="12">
        <v>18010900</v>
      </c>
      <c r="B37" s="12" t="s">
        <v>170</v>
      </c>
      <c r="C37" s="12">
        <v>503126</v>
      </c>
      <c r="D37" s="12">
        <v>211256.89</v>
      </c>
      <c r="E37" s="13">
        <f t="shared" si="0"/>
        <v>41.98886362461888</v>
      </c>
    </row>
    <row r="38" spans="1:5" ht="12.75">
      <c r="A38" s="12">
        <v>18011000</v>
      </c>
      <c r="B38" s="12" t="s">
        <v>171</v>
      </c>
      <c r="C38" s="12">
        <v>0</v>
      </c>
      <c r="D38" s="12">
        <v>0</v>
      </c>
      <c r="E38" s="13">
        <f t="shared" si="0"/>
        <v>0</v>
      </c>
    </row>
    <row r="39" spans="1:5" ht="12.75">
      <c r="A39" s="12">
        <v>18011100</v>
      </c>
      <c r="B39" s="12" t="s">
        <v>172</v>
      </c>
      <c r="C39" s="12">
        <v>0</v>
      </c>
      <c r="D39" s="12">
        <v>12500</v>
      </c>
      <c r="E39" s="13">
        <f t="shared" si="0"/>
        <v>0</v>
      </c>
    </row>
    <row r="40" spans="1:5" ht="12.75">
      <c r="A40" s="12">
        <v>18030000</v>
      </c>
      <c r="B40" s="12" t="s">
        <v>17</v>
      </c>
      <c r="C40" s="12">
        <v>6000</v>
      </c>
      <c r="D40" s="12">
        <v>4811.7</v>
      </c>
      <c r="E40" s="13">
        <f t="shared" si="0"/>
        <v>80.195</v>
      </c>
    </row>
    <row r="41" spans="1:5" ht="12.75">
      <c r="A41" s="12">
        <v>18030100</v>
      </c>
      <c r="B41" s="12" t="s">
        <v>18</v>
      </c>
      <c r="C41" s="12">
        <v>2000</v>
      </c>
      <c r="D41" s="12">
        <v>2800</v>
      </c>
      <c r="E41" s="13">
        <f t="shared" si="0"/>
        <v>140</v>
      </c>
    </row>
    <row r="42" spans="1:5" ht="12.75">
      <c r="A42" s="12">
        <v>18030200</v>
      </c>
      <c r="B42" s="12" t="s">
        <v>19</v>
      </c>
      <c r="C42" s="12">
        <v>4000</v>
      </c>
      <c r="D42" s="12">
        <v>2011.7</v>
      </c>
      <c r="E42" s="13">
        <f t="shared" si="0"/>
        <v>50.292500000000004</v>
      </c>
    </row>
    <row r="43" spans="1:5" ht="12.75">
      <c r="A43" s="12">
        <v>18050000</v>
      </c>
      <c r="B43" s="12" t="s">
        <v>20</v>
      </c>
      <c r="C43" s="12">
        <v>5953731</v>
      </c>
      <c r="D43" s="12">
        <v>6525037.16</v>
      </c>
      <c r="E43" s="13">
        <f t="shared" si="0"/>
        <v>109.59576709125758</v>
      </c>
    </row>
    <row r="44" spans="1:5" ht="12.75">
      <c r="A44" s="12">
        <v>18050300</v>
      </c>
      <c r="B44" s="12" t="s">
        <v>21</v>
      </c>
      <c r="C44" s="12">
        <v>571386</v>
      </c>
      <c r="D44" s="12">
        <v>260291.6</v>
      </c>
      <c r="E44" s="13">
        <f t="shared" si="0"/>
        <v>45.55442380457344</v>
      </c>
    </row>
    <row r="45" spans="1:5" ht="12.75">
      <c r="A45" s="12">
        <v>18050400</v>
      </c>
      <c r="B45" s="12" t="s">
        <v>22</v>
      </c>
      <c r="C45" s="12">
        <v>4513010</v>
      </c>
      <c r="D45" s="12">
        <v>5297102.05</v>
      </c>
      <c r="E45" s="13">
        <f t="shared" si="0"/>
        <v>117.37403750490249</v>
      </c>
    </row>
    <row r="46" spans="1:5" ht="12.75">
      <c r="A46" s="12">
        <v>18050500</v>
      </c>
      <c r="B46" s="12" t="s">
        <v>173</v>
      </c>
      <c r="C46" s="12">
        <v>869335</v>
      </c>
      <c r="D46" s="12">
        <v>967643.51</v>
      </c>
      <c r="E46" s="13">
        <f t="shared" si="0"/>
        <v>111.3084725681124</v>
      </c>
    </row>
    <row r="47" spans="1:5" ht="12.75">
      <c r="A47" s="12">
        <v>20000000</v>
      </c>
      <c r="B47" s="12" t="s">
        <v>23</v>
      </c>
      <c r="C47" s="12">
        <v>137240</v>
      </c>
      <c r="D47" s="12">
        <v>365670.54</v>
      </c>
      <c r="E47" s="13">
        <f t="shared" si="0"/>
        <v>266.4460361410667</v>
      </c>
    </row>
    <row r="48" spans="1:5" ht="12.75">
      <c r="A48" s="12">
        <v>21000000</v>
      </c>
      <c r="B48" s="12" t="s">
        <v>24</v>
      </c>
      <c r="C48" s="12">
        <v>0</v>
      </c>
      <c r="D48" s="12">
        <v>142159.55</v>
      </c>
      <c r="E48" s="13">
        <f t="shared" si="0"/>
        <v>0</v>
      </c>
    </row>
    <row r="49" spans="1:5" ht="12.75">
      <c r="A49" s="12">
        <v>21080000</v>
      </c>
      <c r="B49" s="12" t="s">
        <v>25</v>
      </c>
      <c r="C49" s="12">
        <v>0</v>
      </c>
      <c r="D49" s="12">
        <v>142159.55</v>
      </c>
      <c r="E49" s="13">
        <f t="shared" si="0"/>
        <v>0</v>
      </c>
    </row>
    <row r="50" spans="1:5" ht="12.75">
      <c r="A50" s="12">
        <v>21080500</v>
      </c>
      <c r="B50" s="12" t="s">
        <v>174</v>
      </c>
      <c r="C50" s="12">
        <v>0</v>
      </c>
      <c r="D50" s="12">
        <v>112388.55</v>
      </c>
      <c r="E50" s="13">
        <f t="shared" si="0"/>
        <v>0</v>
      </c>
    </row>
    <row r="51" spans="1:5" ht="12.75">
      <c r="A51" s="12">
        <v>21080900</v>
      </c>
      <c r="B51" s="12" t="s">
        <v>175</v>
      </c>
      <c r="C51" s="12">
        <v>0</v>
      </c>
      <c r="D51" s="12">
        <v>1700</v>
      </c>
      <c r="E51" s="13">
        <f t="shared" si="0"/>
        <v>0</v>
      </c>
    </row>
    <row r="52" spans="1:5" ht="12.75">
      <c r="A52" s="12">
        <v>21081100</v>
      </c>
      <c r="B52" s="12" t="s">
        <v>26</v>
      </c>
      <c r="C52" s="12">
        <v>0</v>
      </c>
      <c r="D52" s="12">
        <v>1071</v>
      </c>
      <c r="E52" s="13">
        <f t="shared" si="0"/>
        <v>0</v>
      </c>
    </row>
    <row r="53" spans="1:5" ht="12.75">
      <c r="A53" s="12">
        <v>21081500</v>
      </c>
      <c r="B53" s="12" t="s">
        <v>176</v>
      </c>
      <c r="C53" s="12">
        <v>0</v>
      </c>
      <c r="D53" s="12">
        <v>27000</v>
      </c>
      <c r="E53" s="13">
        <f t="shared" si="0"/>
        <v>0</v>
      </c>
    </row>
    <row r="54" spans="1:5" ht="12.75">
      <c r="A54" s="12">
        <v>22000000</v>
      </c>
      <c r="B54" s="12" t="s">
        <v>27</v>
      </c>
      <c r="C54" s="12">
        <v>124240</v>
      </c>
      <c r="D54" s="12">
        <v>174762.85</v>
      </c>
      <c r="E54" s="13">
        <f t="shared" si="0"/>
        <v>140.66552640051512</v>
      </c>
    </row>
    <row r="55" spans="1:5" ht="12.75">
      <c r="A55" s="12">
        <v>22010000</v>
      </c>
      <c r="B55" s="12" t="s">
        <v>28</v>
      </c>
      <c r="C55" s="12">
        <v>114854</v>
      </c>
      <c r="D55" s="12">
        <v>160198.39</v>
      </c>
      <c r="E55" s="13">
        <f t="shared" si="0"/>
        <v>139.4800268166542</v>
      </c>
    </row>
    <row r="56" spans="1:5" ht="12.75">
      <c r="A56" s="12">
        <v>22010300</v>
      </c>
      <c r="B56" s="12" t="s">
        <v>177</v>
      </c>
      <c r="C56" s="12">
        <v>14800</v>
      </c>
      <c r="D56" s="12">
        <v>25431.77</v>
      </c>
      <c r="E56" s="13">
        <f t="shared" si="0"/>
        <v>171.83628378378378</v>
      </c>
    </row>
    <row r="57" spans="1:5" ht="12.75">
      <c r="A57" s="12">
        <v>22012500</v>
      </c>
      <c r="B57" s="12" t="s">
        <v>29</v>
      </c>
      <c r="C57" s="12">
        <v>41054</v>
      </c>
      <c r="D57" s="12">
        <v>77527.62</v>
      </c>
      <c r="E57" s="13">
        <f t="shared" si="0"/>
        <v>188.84303600136406</v>
      </c>
    </row>
    <row r="58" spans="1:5" ht="12.75">
      <c r="A58" s="12">
        <v>22012600</v>
      </c>
      <c r="B58" s="12" t="s">
        <v>178</v>
      </c>
      <c r="C58" s="12">
        <v>55000</v>
      </c>
      <c r="D58" s="12">
        <v>57239</v>
      </c>
      <c r="E58" s="13">
        <f t="shared" si="0"/>
        <v>104.07090909090908</v>
      </c>
    </row>
    <row r="59" spans="1:5" ht="12.75">
      <c r="A59" s="12">
        <v>22012900</v>
      </c>
      <c r="B59" s="12" t="s">
        <v>179</v>
      </c>
      <c r="C59" s="12">
        <v>4000</v>
      </c>
      <c r="D59" s="12">
        <v>0</v>
      </c>
      <c r="E59" s="13">
        <f t="shared" si="0"/>
        <v>0</v>
      </c>
    </row>
    <row r="60" spans="1:5" ht="12.75">
      <c r="A60" s="12">
        <v>22080000</v>
      </c>
      <c r="B60" s="12" t="s">
        <v>30</v>
      </c>
      <c r="C60" s="12">
        <v>9236</v>
      </c>
      <c r="D60" s="12">
        <v>13671.19</v>
      </c>
      <c r="E60" s="13">
        <f t="shared" si="0"/>
        <v>148.02067994802945</v>
      </c>
    </row>
    <row r="61" spans="1:5" ht="12.75">
      <c r="A61" s="12">
        <v>22080400</v>
      </c>
      <c r="B61" s="12" t="s">
        <v>31</v>
      </c>
      <c r="C61" s="12">
        <v>9236</v>
      </c>
      <c r="D61" s="12">
        <v>13671.19</v>
      </c>
      <c r="E61" s="13">
        <f t="shared" si="0"/>
        <v>148.02067994802945</v>
      </c>
    </row>
    <row r="62" spans="1:5" ht="12.75">
      <c r="A62" s="12">
        <v>22090000</v>
      </c>
      <c r="B62" s="12" t="s">
        <v>32</v>
      </c>
      <c r="C62" s="12">
        <v>150</v>
      </c>
      <c r="D62" s="12">
        <v>519.43</v>
      </c>
      <c r="E62" s="13">
        <f t="shared" si="0"/>
        <v>346.28666666666663</v>
      </c>
    </row>
    <row r="63" spans="1:5" ht="12.75">
      <c r="A63" s="12">
        <v>22090100</v>
      </c>
      <c r="B63" s="12" t="s">
        <v>33</v>
      </c>
      <c r="C63" s="12">
        <v>114</v>
      </c>
      <c r="D63" s="12">
        <v>512.46</v>
      </c>
      <c r="E63" s="13">
        <f t="shared" si="0"/>
        <v>449.5263157894737</v>
      </c>
    </row>
    <row r="64" spans="1:5" ht="12.75">
      <c r="A64" s="12">
        <v>22090200</v>
      </c>
      <c r="B64" s="12" t="s">
        <v>100</v>
      </c>
      <c r="C64" s="12">
        <v>0</v>
      </c>
      <c r="D64" s="12">
        <v>6.97</v>
      </c>
      <c r="E64" s="13">
        <f t="shared" si="0"/>
        <v>0</v>
      </c>
    </row>
    <row r="65" spans="1:5" ht="12.75">
      <c r="A65" s="12">
        <v>22090400</v>
      </c>
      <c r="B65" s="12" t="s">
        <v>34</v>
      </c>
      <c r="C65" s="12">
        <v>36</v>
      </c>
      <c r="D65" s="12">
        <v>0</v>
      </c>
      <c r="E65" s="13">
        <f t="shared" si="0"/>
        <v>0</v>
      </c>
    </row>
    <row r="66" spans="1:5" ht="12.75">
      <c r="A66" s="12">
        <v>22130000</v>
      </c>
      <c r="B66" s="12" t="s">
        <v>180</v>
      </c>
      <c r="C66" s="12">
        <v>0</v>
      </c>
      <c r="D66" s="12">
        <v>373.84</v>
      </c>
      <c r="E66" s="13">
        <f t="shared" si="0"/>
        <v>0</v>
      </c>
    </row>
    <row r="67" spans="1:5" ht="12.75">
      <c r="A67" s="12">
        <v>24000000</v>
      </c>
      <c r="B67" s="12" t="s">
        <v>35</v>
      </c>
      <c r="C67" s="12">
        <v>13000</v>
      </c>
      <c r="D67" s="12">
        <v>48748.14</v>
      </c>
      <c r="E67" s="13">
        <f t="shared" si="0"/>
        <v>374.9856923076923</v>
      </c>
    </row>
    <row r="68" spans="1:5" ht="12.75">
      <c r="A68" s="12">
        <v>24060000</v>
      </c>
      <c r="B68" s="12" t="s">
        <v>25</v>
      </c>
      <c r="C68" s="12">
        <v>13000</v>
      </c>
      <c r="D68" s="12">
        <v>48748.14</v>
      </c>
      <c r="E68" s="13">
        <f t="shared" si="0"/>
        <v>374.9856923076923</v>
      </c>
    </row>
    <row r="69" spans="1:5" ht="12.75">
      <c r="A69" s="12">
        <v>24060300</v>
      </c>
      <c r="B69" s="12" t="s">
        <v>25</v>
      </c>
      <c r="C69" s="12">
        <v>13000</v>
      </c>
      <c r="D69" s="12">
        <v>16006.96</v>
      </c>
      <c r="E69" s="13">
        <f t="shared" si="0"/>
        <v>123.13046153846152</v>
      </c>
    </row>
    <row r="70" spans="1:5" ht="12.75">
      <c r="A70" s="12">
        <v>24062200</v>
      </c>
      <c r="B70" s="12" t="s">
        <v>101</v>
      </c>
      <c r="C70" s="12">
        <v>0</v>
      </c>
      <c r="D70" s="12">
        <v>32741.18</v>
      </c>
      <c r="E70" s="13">
        <f t="shared" si="0"/>
        <v>0</v>
      </c>
    </row>
    <row r="71" spans="1:5" ht="12.75">
      <c r="A71" s="12">
        <v>40000000</v>
      </c>
      <c r="B71" s="12" t="s">
        <v>37</v>
      </c>
      <c r="C71" s="12">
        <v>91997777</v>
      </c>
      <c r="D71" s="12">
        <v>72191161.84</v>
      </c>
      <c r="E71" s="13">
        <f t="shared" si="0"/>
        <v>78.47055026123077</v>
      </c>
    </row>
    <row r="72" spans="1:5" ht="12.75">
      <c r="A72" s="12">
        <v>41000000</v>
      </c>
      <c r="B72" s="12" t="s">
        <v>38</v>
      </c>
      <c r="C72" s="12">
        <v>91997777</v>
      </c>
      <c r="D72" s="12">
        <v>72191161.84</v>
      </c>
      <c r="E72" s="13">
        <f aca="true" t="shared" si="1" ref="E72:E92">IF(C72=0,0,D72/C72*100)</f>
        <v>78.47055026123077</v>
      </c>
    </row>
    <row r="73" spans="1:5" ht="12.75">
      <c r="A73" s="12">
        <v>41020000</v>
      </c>
      <c r="B73" s="12" t="s">
        <v>39</v>
      </c>
      <c r="C73" s="12">
        <v>4210400</v>
      </c>
      <c r="D73" s="12">
        <v>2806933.33</v>
      </c>
      <c r="E73" s="13">
        <f t="shared" si="1"/>
        <v>66.66666658749763</v>
      </c>
    </row>
    <row r="74" spans="1:5" ht="12.75">
      <c r="A74" s="12">
        <v>41020100</v>
      </c>
      <c r="B74" s="12" t="s">
        <v>181</v>
      </c>
      <c r="C74" s="12">
        <v>4210400</v>
      </c>
      <c r="D74" s="12">
        <v>2806933.33</v>
      </c>
      <c r="E74" s="13">
        <f t="shared" si="1"/>
        <v>66.66666658749763</v>
      </c>
    </row>
    <row r="75" spans="1:5" ht="12.75">
      <c r="A75" s="12">
        <v>41030000</v>
      </c>
      <c r="B75" s="12" t="s">
        <v>182</v>
      </c>
      <c r="C75" s="12">
        <v>19501500</v>
      </c>
      <c r="D75" s="12">
        <v>19501500</v>
      </c>
      <c r="E75" s="13">
        <f t="shared" si="1"/>
        <v>100</v>
      </c>
    </row>
    <row r="76" spans="1:5" ht="12.75">
      <c r="A76" s="12">
        <v>41033900</v>
      </c>
      <c r="B76" s="12" t="s">
        <v>183</v>
      </c>
      <c r="C76" s="12">
        <v>13672600</v>
      </c>
      <c r="D76" s="12">
        <v>13672600</v>
      </c>
      <c r="E76" s="13">
        <f t="shared" si="1"/>
        <v>100</v>
      </c>
    </row>
    <row r="77" spans="1:5" ht="12.75">
      <c r="A77" s="12">
        <v>41034200</v>
      </c>
      <c r="B77" s="12" t="s">
        <v>184</v>
      </c>
      <c r="C77" s="12">
        <v>5828900</v>
      </c>
      <c r="D77" s="12">
        <v>5828900</v>
      </c>
      <c r="E77" s="13">
        <f t="shared" si="1"/>
        <v>100</v>
      </c>
    </row>
    <row r="78" spans="1:5" ht="12.75">
      <c r="A78" s="12">
        <v>41040000</v>
      </c>
      <c r="B78" s="12" t="s">
        <v>40</v>
      </c>
      <c r="C78" s="12">
        <v>3215992</v>
      </c>
      <c r="D78" s="12">
        <v>3269792</v>
      </c>
      <c r="E78" s="13">
        <f t="shared" si="1"/>
        <v>101.67288973355654</v>
      </c>
    </row>
    <row r="79" spans="1:5" ht="12.75">
      <c r="A79" s="12">
        <v>41040200</v>
      </c>
      <c r="B79" s="12" t="s">
        <v>41</v>
      </c>
      <c r="C79" s="12">
        <v>3215992</v>
      </c>
      <c r="D79" s="12">
        <v>3269792</v>
      </c>
      <c r="E79" s="13">
        <f t="shared" si="1"/>
        <v>101.67288973355654</v>
      </c>
    </row>
    <row r="80" spans="1:5" ht="12.75">
      <c r="A80" s="12">
        <v>41050000</v>
      </c>
      <c r="B80" s="12" t="s">
        <v>42</v>
      </c>
      <c r="C80" s="12">
        <v>65069885</v>
      </c>
      <c r="D80" s="12">
        <v>46612936.51</v>
      </c>
      <c r="E80" s="13">
        <f t="shared" si="1"/>
        <v>71.63519116408457</v>
      </c>
    </row>
    <row r="81" spans="1:5" ht="12.75">
      <c r="A81" s="12">
        <v>41050100</v>
      </c>
      <c r="B81" s="12" t="s">
        <v>43</v>
      </c>
      <c r="C81" s="12">
        <v>34107405</v>
      </c>
      <c r="D81" s="12">
        <v>18763704.48</v>
      </c>
      <c r="E81" s="13">
        <f t="shared" si="1"/>
        <v>55.01357983698848</v>
      </c>
    </row>
    <row r="82" spans="1:5" ht="12.75">
      <c r="A82" s="12">
        <v>41050200</v>
      </c>
      <c r="B82" s="12" t="s">
        <v>44</v>
      </c>
      <c r="C82" s="12">
        <v>825982</v>
      </c>
      <c r="D82" s="12">
        <v>56181</v>
      </c>
      <c r="E82" s="13">
        <f t="shared" si="1"/>
        <v>6.801722071425285</v>
      </c>
    </row>
    <row r="83" spans="1:5" ht="12.75">
      <c r="A83" s="12">
        <v>41050300</v>
      </c>
      <c r="B83" s="12" t="s">
        <v>185</v>
      </c>
      <c r="C83" s="12">
        <v>18573200</v>
      </c>
      <c r="D83" s="12">
        <v>16778210</v>
      </c>
      <c r="E83" s="13">
        <f t="shared" si="1"/>
        <v>90.33559106669826</v>
      </c>
    </row>
    <row r="84" spans="1:5" ht="12.75">
      <c r="A84" s="12">
        <v>41050700</v>
      </c>
      <c r="B84" s="12" t="s">
        <v>45</v>
      </c>
      <c r="C84" s="12">
        <v>235400</v>
      </c>
      <c r="D84" s="12">
        <v>232982.03</v>
      </c>
      <c r="E84" s="13">
        <f t="shared" si="1"/>
        <v>98.97282497875956</v>
      </c>
    </row>
    <row r="85" spans="1:5" ht="12.75">
      <c r="A85" s="12">
        <v>41051000</v>
      </c>
      <c r="B85" s="12" t="s">
        <v>46</v>
      </c>
      <c r="C85" s="12">
        <v>87474</v>
      </c>
      <c r="D85" s="12">
        <v>87474</v>
      </c>
      <c r="E85" s="13">
        <f t="shared" si="1"/>
        <v>100</v>
      </c>
    </row>
    <row r="86" spans="1:5" ht="12.75">
      <c r="A86" s="12">
        <v>41051200</v>
      </c>
      <c r="B86" s="12" t="s">
        <v>47</v>
      </c>
      <c r="C86" s="12">
        <v>0</v>
      </c>
      <c r="D86" s="12">
        <v>40200</v>
      </c>
      <c r="E86" s="13">
        <f t="shared" si="1"/>
        <v>0</v>
      </c>
    </row>
    <row r="87" spans="1:5" ht="12.75">
      <c r="A87" s="12">
        <v>41051500</v>
      </c>
      <c r="B87" s="12" t="s">
        <v>186</v>
      </c>
      <c r="C87" s="12">
        <v>3143710</v>
      </c>
      <c r="D87" s="12">
        <v>2470460</v>
      </c>
      <c r="E87" s="13">
        <f t="shared" si="1"/>
        <v>78.58422055469492</v>
      </c>
    </row>
    <row r="88" spans="1:5" ht="12.75">
      <c r="A88" s="12">
        <v>41052000</v>
      </c>
      <c r="B88" s="12" t="s">
        <v>187</v>
      </c>
      <c r="C88" s="12">
        <v>287000</v>
      </c>
      <c r="D88" s="12">
        <v>287000</v>
      </c>
      <c r="E88" s="13">
        <f t="shared" si="1"/>
        <v>100</v>
      </c>
    </row>
    <row r="89" spans="1:5" ht="12.75">
      <c r="A89" s="12">
        <v>41053300</v>
      </c>
      <c r="B89" s="12" t="s">
        <v>48</v>
      </c>
      <c r="C89" s="12">
        <v>17500</v>
      </c>
      <c r="D89" s="12">
        <v>10000</v>
      </c>
      <c r="E89" s="13">
        <f t="shared" si="1"/>
        <v>57.14285714285714</v>
      </c>
    </row>
    <row r="90" spans="1:5" ht="12.75">
      <c r="A90" s="12">
        <v>41053900</v>
      </c>
      <c r="B90" s="12" t="s">
        <v>49</v>
      </c>
      <c r="C90" s="12">
        <v>7792214</v>
      </c>
      <c r="D90" s="12">
        <v>7886725</v>
      </c>
      <c r="E90" s="13">
        <f t="shared" si="1"/>
        <v>101.21289020039748</v>
      </c>
    </row>
    <row r="91" spans="1:5" ht="12.75">
      <c r="A91" s="3" t="s">
        <v>50</v>
      </c>
      <c r="B91" s="3"/>
      <c r="C91" s="3">
        <v>23927117</v>
      </c>
      <c r="D91" s="3">
        <v>19829271.06</v>
      </c>
      <c r="E91" s="14">
        <f t="shared" si="1"/>
        <v>82.87363270719159</v>
      </c>
    </row>
    <row r="92" spans="1:5" ht="12.75">
      <c r="A92" s="3" t="s">
        <v>51</v>
      </c>
      <c r="B92" s="3"/>
      <c r="C92" s="3">
        <v>115924894</v>
      </c>
      <c r="D92" s="3">
        <v>92020432.9</v>
      </c>
      <c r="E92" s="14">
        <f t="shared" si="1"/>
        <v>79.37935479156013</v>
      </c>
    </row>
    <row r="93" ht="12.75">
      <c r="B93" s="15" t="s">
        <v>72</v>
      </c>
    </row>
    <row r="94" spans="1:5" ht="12.75">
      <c r="A94" s="2" t="s">
        <v>2</v>
      </c>
      <c r="B94" s="2" t="s">
        <v>3</v>
      </c>
      <c r="C94" s="2" t="s">
        <v>4</v>
      </c>
      <c r="D94" s="2" t="s">
        <v>5</v>
      </c>
      <c r="E94" s="2" t="s">
        <v>6</v>
      </c>
    </row>
    <row r="95" spans="1:5" ht="12.75">
      <c r="A95" s="12">
        <v>10000000</v>
      </c>
      <c r="B95" s="12" t="s">
        <v>7</v>
      </c>
      <c r="C95" s="12">
        <v>180000</v>
      </c>
      <c r="D95" s="12">
        <v>24650.39</v>
      </c>
      <c r="E95" s="13">
        <f aca="true" t="shared" si="2" ref="E95:E130">IF(C95=0,0,D95/C95*100)</f>
        <v>13.694661111111111</v>
      </c>
    </row>
    <row r="96" spans="1:5" ht="12.75">
      <c r="A96" s="12">
        <v>19000000</v>
      </c>
      <c r="B96" s="12" t="s">
        <v>52</v>
      </c>
      <c r="C96" s="12">
        <v>180000</v>
      </c>
      <c r="D96" s="12">
        <v>24650.39</v>
      </c>
      <c r="E96" s="13">
        <f t="shared" si="2"/>
        <v>13.694661111111111</v>
      </c>
    </row>
    <row r="97" spans="1:5" ht="12.75">
      <c r="A97" s="12">
        <v>19010000</v>
      </c>
      <c r="B97" s="12" t="s">
        <v>53</v>
      </c>
      <c r="C97" s="12">
        <v>180000</v>
      </c>
      <c r="D97" s="12">
        <v>24650.39</v>
      </c>
      <c r="E97" s="13">
        <f t="shared" si="2"/>
        <v>13.694661111111111</v>
      </c>
    </row>
    <row r="98" spans="1:5" ht="12.75">
      <c r="A98" s="12">
        <v>19010100</v>
      </c>
      <c r="B98" s="12" t="s">
        <v>188</v>
      </c>
      <c r="C98" s="12">
        <v>0</v>
      </c>
      <c r="D98" s="12">
        <v>23796.45</v>
      </c>
      <c r="E98" s="13">
        <f t="shared" si="2"/>
        <v>0</v>
      </c>
    </row>
    <row r="99" spans="1:5" ht="12.75">
      <c r="A99" s="12">
        <v>19010200</v>
      </c>
      <c r="B99" s="12" t="s">
        <v>103</v>
      </c>
      <c r="C99" s="12">
        <v>0</v>
      </c>
      <c r="D99" s="12">
        <v>725</v>
      </c>
      <c r="E99" s="13">
        <f t="shared" si="2"/>
        <v>0</v>
      </c>
    </row>
    <row r="100" spans="1:5" ht="12.75">
      <c r="A100" s="12">
        <v>19010300</v>
      </c>
      <c r="B100" s="12" t="s">
        <v>54</v>
      </c>
      <c r="C100" s="12">
        <v>180000</v>
      </c>
      <c r="D100" s="12">
        <v>128.94</v>
      </c>
      <c r="E100" s="13">
        <f t="shared" si="2"/>
        <v>0.07163333333333334</v>
      </c>
    </row>
    <row r="101" spans="1:5" ht="12.75">
      <c r="A101" s="12">
        <v>20000000</v>
      </c>
      <c r="B101" s="12" t="s">
        <v>23</v>
      </c>
      <c r="C101" s="12">
        <v>487839.8333333333</v>
      </c>
      <c r="D101" s="12">
        <v>737163</v>
      </c>
      <c r="E101" s="13">
        <f t="shared" si="2"/>
        <v>151.10758688217</v>
      </c>
    </row>
    <row r="102" spans="1:5" ht="12.75">
      <c r="A102" s="12">
        <v>21000000</v>
      </c>
      <c r="B102" s="12" t="s">
        <v>24</v>
      </c>
      <c r="C102" s="12">
        <v>0</v>
      </c>
      <c r="D102" s="12">
        <v>10315.5</v>
      </c>
      <c r="E102" s="13">
        <f t="shared" si="2"/>
        <v>0</v>
      </c>
    </row>
    <row r="103" spans="1:5" ht="12.75">
      <c r="A103" s="12">
        <v>21110000</v>
      </c>
      <c r="B103" s="12" t="s">
        <v>104</v>
      </c>
      <c r="C103" s="12">
        <v>0</v>
      </c>
      <c r="D103" s="12">
        <v>10315.5</v>
      </c>
      <c r="E103" s="13">
        <f t="shared" si="2"/>
        <v>0</v>
      </c>
    </row>
    <row r="104" spans="1:5" ht="12.75">
      <c r="A104" s="12">
        <v>24000000</v>
      </c>
      <c r="B104" s="12" t="s">
        <v>35</v>
      </c>
      <c r="C104" s="12">
        <v>0</v>
      </c>
      <c r="D104" s="12">
        <v>395.36</v>
      </c>
      <c r="E104" s="13">
        <f t="shared" si="2"/>
        <v>0</v>
      </c>
    </row>
    <row r="105" spans="1:5" ht="12.75">
      <c r="A105" s="12">
        <v>24060000</v>
      </c>
      <c r="B105" s="12" t="s">
        <v>25</v>
      </c>
      <c r="C105" s="12">
        <v>0</v>
      </c>
      <c r="D105" s="12">
        <v>395.36</v>
      </c>
      <c r="E105" s="13">
        <f t="shared" si="2"/>
        <v>0</v>
      </c>
    </row>
    <row r="106" spans="1:5" ht="12.75">
      <c r="A106" s="12">
        <v>24062100</v>
      </c>
      <c r="B106" s="12" t="s">
        <v>55</v>
      </c>
      <c r="C106" s="12">
        <v>0</v>
      </c>
      <c r="D106" s="12">
        <v>395.36</v>
      </c>
      <c r="E106" s="13">
        <f t="shared" si="2"/>
        <v>0</v>
      </c>
    </row>
    <row r="107" spans="1:5" ht="12.75">
      <c r="A107" s="12">
        <v>24170000</v>
      </c>
      <c r="B107" s="12" t="s">
        <v>56</v>
      </c>
      <c r="C107" s="12">
        <v>0</v>
      </c>
      <c r="D107" s="12">
        <v>0</v>
      </c>
      <c r="E107" s="13">
        <f t="shared" si="2"/>
        <v>0</v>
      </c>
    </row>
    <row r="108" spans="1:5" ht="12.75">
      <c r="A108" s="12">
        <v>25000000</v>
      </c>
      <c r="B108" s="12" t="s">
        <v>57</v>
      </c>
      <c r="C108" s="12">
        <v>487839.8333333333</v>
      </c>
      <c r="D108" s="12">
        <v>726452.14</v>
      </c>
      <c r="E108" s="13">
        <f t="shared" si="2"/>
        <v>148.91201791298306</v>
      </c>
    </row>
    <row r="109" spans="1:5" ht="12.75">
      <c r="A109" s="12">
        <v>25010000</v>
      </c>
      <c r="B109" s="12" t="s">
        <v>58</v>
      </c>
      <c r="C109" s="12">
        <v>487839.8333333333</v>
      </c>
      <c r="D109" s="12">
        <v>339756.75</v>
      </c>
      <c r="E109" s="13">
        <f t="shared" si="2"/>
        <v>69.64514309512104</v>
      </c>
    </row>
    <row r="110" spans="1:5" ht="12.75">
      <c r="A110" s="12">
        <v>25010100</v>
      </c>
      <c r="B110" s="12" t="s">
        <v>59</v>
      </c>
      <c r="C110" s="12">
        <v>433889.5</v>
      </c>
      <c r="D110" s="12">
        <v>296444.64</v>
      </c>
      <c r="E110" s="13">
        <f t="shared" si="2"/>
        <v>68.32261209363215</v>
      </c>
    </row>
    <row r="111" spans="1:5" ht="12.75">
      <c r="A111" s="12">
        <v>25010200</v>
      </c>
      <c r="B111" s="12" t="s">
        <v>60</v>
      </c>
      <c r="C111" s="12">
        <v>4525</v>
      </c>
      <c r="D111" s="12">
        <v>0</v>
      </c>
      <c r="E111" s="13">
        <f t="shared" si="2"/>
        <v>0</v>
      </c>
    </row>
    <row r="112" spans="1:5" ht="12.75">
      <c r="A112" s="12">
        <v>25010300</v>
      </c>
      <c r="B112" s="12" t="s">
        <v>61</v>
      </c>
      <c r="C112" s="12">
        <v>44853.666666666664</v>
      </c>
      <c r="D112" s="12">
        <v>41624.21</v>
      </c>
      <c r="E112" s="13">
        <f t="shared" si="2"/>
        <v>92.80001634946234</v>
      </c>
    </row>
    <row r="113" spans="1:5" ht="12.75">
      <c r="A113" s="12">
        <v>25010400</v>
      </c>
      <c r="B113" s="12" t="s">
        <v>62</v>
      </c>
      <c r="C113" s="12">
        <v>4571.666666666667</v>
      </c>
      <c r="D113" s="12">
        <v>1687.9</v>
      </c>
      <c r="E113" s="13">
        <f t="shared" si="2"/>
        <v>36.92088953700328</v>
      </c>
    </row>
    <row r="114" spans="1:5" ht="12.75">
      <c r="A114" s="12">
        <v>25020000</v>
      </c>
      <c r="B114" s="12" t="s">
        <v>63</v>
      </c>
      <c r="C114" s="12">
        <v>0</v>
      </c>
      <c r="D114" s="12">
        <v>386695.39</v>
      </c>
      <c r="E114" s="13">
        <f t="shared" si="2"/>
        <v>0</v>
      </c>
    </row>
    <row r="115" spans="1:5" ht="12.75">
      <c r="A115" s="12">
        <v>25020100</v>
      </c>
      <c r="B115" s="12" t="s">
        <v>64</v>
      </c>
      <c r="C115" s="12">
        <v>0</v>
      </c>
      <c r="D115" s="12">
        <v>151070.04</v>
      </c>
      <c r="E115" s="13">
        <f t="shared" si="2"/>
        <v>0</v>
      </c>
    </row>
    <row r="116" spans="1:5" ht="12.75">
      <c r="A116" s="12">
        <v>25020200</v>
      </c>
      <c r="B116" s="12" t="s">
        <v>65</v>
      </c>
      <c r="C116" s="12">
        <v>0</v>
      </c>
      <c r="D116" s="12">
        <v>235625.35</v>
      </c>
      <c r="E116" s="13">
        <f t="shared" si="2"/>
        <v>0</v>
      </c>
    </row>
    <row r="117" spans="1:5" ht="12.75">
      <c r="A117" s="12">
        <v>30000000</v>
      </c>
      <c r="B117" s="12" t="s">
        <v>36</v>
      </c>
      <c r="C117" s="12">
        <v>0</v>
      </c>
      <c r="D117" s="12">
        <v>45594.8</v>
      </c>
      <c r="E117" s="13">
        <f t="shared" si="2"/>
        <v>0</v>
      </c>
    </row>
    <row r="118" spans="1:5" ht="12.75">
      <c r="A118" s="12">
        <v>31000000</v>
      </c>
      <c r="B118" s="12" t="s">
        <v>102</v>
      </c>
      <c r="C118" s="12">
        <v>0</v>
      </c>
      <c r="D118" s="12">
        <v>2503.8</v>
      </c>
      <c r="E118" s="13">
        <f t="shared" si="2"/>
        <v>0</v>
      </c>
    </row>
    <row r="119" spans="1:5" ht="12.75">
      <c r="A119" s="12">
        <v>31030000</v>
      </c>
      <c r="B119" s="12" t="s">
        <v>189</v>
      </c>
      <c r="C119" s="12">
        <v>0</v>
      </c>
      <c r="D119" s="12">
        <v>2503.8</v>
      </c>
      <c r="E119" s="13">
        <f t="shared" si="2"/>
        <v>0</v>
      </c>
    </row>
    <row r="120" spans="1:5" ht="12.75">
      <c r="A120" s="12">
        <v>33000000</v>
      </c>
      <c r="B120" s="12" t="s">
        <v>66</v>
      </c>
      <c r="C120" s="12">
        <v>0</v>
      </c>
      <c r="D120" s="12">
        <v>43091</v>
      </c>
      <c r="E120" s="13">
        <f t="shared" si="2"/>
        <v>0</v>
      </c>
    </row>
    <row r="121" spans="1:5" ht="12.75">
      <c r="A121" s="12">
        <v>33010000</v>
      </c>
      <c r="B121" s="12" t="s">
        <v>67</v>
      </c>
      <c r="C121" s="12">
        <v>0</v>
      </c>
      <c r="D121" s="12">
        <v>43091</v>
      </c>
      <c r="E121" s="13">
        <f t="shared" si="2"/>
        <v>0</v>
      </c>
    </row>
    <row r="122" spans="1:5" ht="12.75">
      <c r="A122" s="12">
        <v>33010100</v>
      </c>
      <c r="B122" s="12" t="s">
        <v>68</v>
      </c>
      <c r="C122" s="12">
        <v>0</v>
      </c>
      <c r="D122" s="12">
        <v>43091</v>
      </c>
      <c r="E122" s="13">
        <f t="shared" si="2"/>
        <v>0</v>
      </c>
    </row>
    <row r="123" spans="1:5" ht="12.75">
      <c r="A123" s="12">
        <v>40000000</v>
      </c>
      <c r="B123" s="12" t="s">
        <v>37</v>
      </c>
      <c r="C123" s="12">
        <v>0</v>
      </c>
      <c r="D123" s="12">
        <v>0</v>
      </c>
      <c r="E123" s="13">
        <f t="shared" si="2"/>
        <v>0</v>
      </c>
    </row>
    <row r="124" spans="1:5" ht="12.75">
      <c r="A124" s="12">
        <v>41000000</v>
      </c>
      <c r="B124" s="12" t="s">
        <v>38</v>
      </c>
      <c r="C124" s="12">
        <v>0</v>
      </c>
      <c r="D124" s="12">
        <v>0</v>
      </c>
      <c r="E124" s="13">
        <f t="shared" si="2"/>
        <v>0</v>
      </c>
    </row>
    <row r="125" spans="1:5" ht="12.75">
      <c r="A125" s="12">
        <v>41050000</v>
      </c>
      <c r="B125" s="12" t="s">
        <v>42</v>
      </c>
      <c r="C125" s="12">
        <v>0</v>
      </c>
      <c r="D125" s="12">
        <v>0</v>
      </c>
      <c r="E125" s="13">
        <f t="shared" si="2"/>
        <v>0</v>
      </c>
    </row>
    <row r="126" spans="1:5" ht="12.75">
      <c r="A126" s="12">
        <v>41053900</v>
      </c>
      <c r="B126" s="12" t="s">
        <v>49</v>
      </c>
      <c r="C126" s="12">
        <v>0</v>
      </c>
      <c r="D126" s="12">
        <v>0</v>
      </c>
      <c r="E126" s="13">
        <f t="shared" si="2"/>
        <v>0</v>
      </c>
    </row>
    <row r="127" spans="1:5" ht="12.75">
      <c r="A127" s="12">
        <v>50000000</v>
      </c>
      <c r="B127" s="12" t="s">
        <v>69</v>
      </c>
      <c r="C127" s="12">
        <v>171500</v>
      </c>
      <c r="D127" s="12">
        <v>25266.95</v>
      </c>
      <c r="E127" s="13">
        <f t="shared" si="2"/>
        <v>14.732915451895042</v>
      </c>
    </row>
    <row r="128" spans="1:5" ht="12.75">
      <c r="A128" s="12">
        <v>50110000</v>
      </c>
      <c r="B128" s="12" t="s">
        <v>70</v>
      </c>
      <c r="C128" s="12">
        <v>171500</v>
      </c>
      <c r="D128" s="12">
        <v>25266.95</v>
      </c>
      <c r="E128" s="13">
        <f t="shared" si="2"/>
        <v>14.732915451895042</v>
      </c>
    </row>
    <row r="129" spans="1:5" ht="12.75">
      <c r="A129" s="3" t="s">
        <v>50</v>
      </c>
      <c r="B129" s="3"/>
      <c r="C129" s="3">
        <v>839339.8333333333</v>
      </c>
      <c r="D129" s="3">
        <v>832675.14</v>
      </c>
      <c r="E129" s="14">
        <f t="shared" si="2"/>
        <v>99.20596008092869</v>
      </c>
    </row>
    <row r="130" spans="1:5" ht="12.75">
      <c r="A130" s="3" t="s">
        <v>51</v>
      </c>
      <c r="B130" s="3"/>
      <c r="C130" s="3">
        <v>839339.8333333333</v>
      </c>
      <c r="D130" s="3">
        <v>832675.14</v>
      </c>
      <c r="E130" s="14">
        <f t="shared" si="2"/>
        <v>99.20596008092869</v>
      </c>
    </row>
  </sheetData>
  <mergeCells count="3">
    <mergeCell ref="A3:I3"/>
    <mergeCell ref="A4:I4"/>
    <mergeCell ref="A5:I5"/>
  </mergeCells>
  <printOptions/>
  <pageMargins left="0.75" right="0.24" top="0.27" bottom="0.2" header="0.5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selection activeCell="D16" sqref="D15:D1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1" ht="12.75">
      <c r="A1" t="s">
        <v>73</v>
      </c>
    </row>
    <row r="2" spans="1:12" ht="18">
      <c r="A2" s="21" t="s">
        <v>190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150</v>
      </c>
      <c r="L4" s="4" t="s">
        <v>74</v>
      </c>
    </row>
    <row r="5" spans="1:16" s="1" customFormat="1" ht="63.75">
      <c r="A5" s="5" t="s">
        <v>2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5" t="s">
        <v>85</v>
      </c>
      <c r="M5" s="5" t="s">
        <v>86</v>
      </c>
      <c r="N5" s="5" t="s">
        <v>87</v>
      </c>
      <c r="O5" s="5" t="s">
        <v>88</v>
      </c>
      <c r="P5" s="5" t="s">
        <v>89</v>
      </c>
    </row>
    <row r="6" spans="1:16" ht="25.5">
      <c r="A6" s="6" t="s">
        <v>90</v>
      </c>
      <c r="B6" s="7" t="s">
        <v>91</v>
      </c>
      <c r="C6" s="8">
        <v>497896938</v>
      </c>
      <c r="D6" s="8">
        <v>513643634</v>
      </c>
      <c r="E6" s="8">
        <v>100689055</v>
      </c>
      <c r="F6" s="8">
        <v>65845734.36999999</v>
      </c>
      <c r="G6" s="8">
        <v>4438</v>
      </c>
      <c r="H6" s="8">
        <v>63534030.58999998</v>
      </c>
      <c r="I6" s="8">
        <v>2311703.78</v>
      </c>
      <c r="J6" s="8">
        <v>23007248.430000003</v>
      </c>
      <c r="K6" s="8">
        <f aca="true" t="shared" si="0" ref="K6:K69">E6-F6</f>
        <v>34843320.63000001</v>
      </c>
      <c r="L6" s="8">
        <f aca="true" t="shared" si="1" ref="L6:L69">D6-F6</f>
        <v>447797899.63</v>
      </c>
      <c r="M6" s="8">
        <f aca="true" t="shared" si="2" ref="M6:M69">IF(E6=0,0,(F6/E6)*100)</f>
        <v>65.39512598464648</v>
      </c>
      <c r="N6" s="8">
        <f aca="true" t="shared" si="3" ref="N6:N69">D6-H6</f>
        <v>450109603.41</v>
      </c>
      <c r="O6" s="8">
        <f aca="true" t="shared" si="4" ref="O6:O69">E6-H6</f>
        <v>37155024.41000002</v>
      </c>
      <c r="P6" s="8">
        <f aca="true" t="shared" si="5" ref="P6:P69">IF(E6=0,0,(H6/E6)*100)</f>
        <v>63.099242107297535</v>
      </c>
    </row>
    <row r="7" spans="1:16" ht="12.75">
      <c r="A7" s="6" t="s">
        <v>191</v>
      </c>
      <c r="B7" s="7"/>
      <c r="C7" s="8">
        <v>4945247</v>
      </c>
      <c r="D7" s="8">
        <v>4961247</v>
      </c>
      <c r="E7" s="8">
        <v>706054</v>
      </c>
      <c r="F7" s="8">
        <v>501317.13</v>
      </c>
      <c r="G7" s="8">
        <v>0</v>
      </c>
      <c r="H7" s="8">
        <v>464512.53</v>
      </c>
      <c r="I7" s="8">
        <v>36804.6</v>
      </c>
      <c r="J7" s="8">
        <v>32650.07</v>
      </c>
      <c r="K7" s="8">
        <f t="shared" si="0"/>
        <v>204736.87</v>
      </c>
      <c r="L7" s="8">
        <f t="shared" si="1"/>
        <v>4459929.87</v>
      </c>
      <c r="M7" s="8">
        <f t="shared" si="2"/>
        <v>71.00266126953463</v>
      </c>
      <c r="N7" s="8">
        <f t="shared" si="3"/>
        <v>4496734.47</v>
      </c>
      <c r="O7" s="8">
        <f t="shared" si="4"/>
        <v>241541.46999999997</v>
      </c>
      <c r="P7" s="8">
        <f t="shared" si="5"/>
        <v>65.789943828659</v>
      </c>
    </row>
    <row r="8" spans="1:16" ht="12.75">
      <c r="A8" s="9" t="s">
        <v>92</v>
      </c>
      <c r="B8" s="10" t="s">
        <v>105</v>
      </c>
      <c r="C8" s="11">
        <v>2678324</v>
      </c>
      <c r="D8" s="11">
        <v>2691439</v>
      </c>
      <c r="E8" s="11">
        <v>380589</v>
      </c>
      <c r="F8" s="11">
        <v>226155.61</v>
      </c>
      <c r="G8" s="11">
        <v>0</v>
      </c>
      <c r="H8" s="11">
        <v>220477.68</v>
      </c>
      <c r="I8" s="11">
        <v>5677.93</v>
      </c>
      <c r="J8" s="11">
        <v>0</v>
      </c>
      <c r="K8" s="11">
        <f t="shared" si="0"/>
        <v>154433.39</v>
      </c>
      <c r="L8" s="11">
        <f t="shared" si="1"/>
        <v>2465283.39</v>
      </c>
      <c r="M8" s="11">
        <f t="shared" si="2"/>
        <v>59.42252929012661</v>
      </c>
      <c r="N8" s="11">
        <f t="shared" si="3"/>
        <v>2470961.32</v>
      </c>
      <c r="O8" s="11">
        <f t="shared" si="4"/>
        <v>160111.32</v>
      </c>
      <c r="P8" s="11">
        <f t="shared" si="5"/>
        <v>57.930649598385656</v>
      </c>
    </row>
    <row r="9" spans="1:16" ht="12.75">
      <c r="A9" s="9" t="s">
        <v>106</v>
      </c>
      <c r="B9" s="10" t="s">
        <v>107</v>
      </c>
      <c r="C9" s="11">
        <v>589224</v>
      </c>
      <c r="D9" s="11">
        <v>592109</v>
      </c>
      <c r="E9" s="11">
        <v>83732</v>
      </c>
      <c r="F9" s="11">
        <v>50214.46</v>
      </c>
      <c r="G9" s="11">
        <v>0</v>
      </c>
      <c r="H9" s="11">
        <v>48964.14</v>
      </c>
      <c r="I9" s="11">
        <v>1250.32</v>
      </c>
      <c r="J9" s="11">
        <v>0</v>
      </c>
      <c r="K9" s="11">
        <f t="shared" si="0"/>
        <v>33517.54</v>
      </c>
      <c r="L9" s="11">
        <f t="shared" si="1"/>
        <v>541894.54</v>
      </c>
      <c r="M9" s="11">
        <f t="shared" si="2"/>
        <v>59.970453351168004</v>
      </c>
      <c r="N9" s="11">
        <f t="shared" si="3"/>
        <v>543144.86</v>
      </c>
      <c r="O9" s="11">
        <f t="shared" si="4"/>
        <v>34767.86</v>
      </c>
      <c r="P9" s="11">
        <f t="shared" si="5"/>
        <v>58.47721301294606</v>
      </c>
    </row>
    <row r="10" spans="1:16" ht="12.75">
      <c r="A10" s="9" t="s">
        <v>108</v>
      </c>
      <c r="B10" s="10" t="s">
        <v>109</v>
      </c>
      <c r="C10" s="11">
        <v>200446</v>
      </c>
      <c r="D10" s="11">
        <v>200446</v>
      </c>
      <c r="E10" s="11">
        <v>5000</v>
      </c>
      <c r="F10" s="11">
        <v>0</v>
      </c>
      <c r="G10" s="11">
        <v>0</v>
      </c>
      <c r="H10" s="11">
        <v>0</v>
      </c>
      <c r="I10" s="11">
        <v>0</v>
      </c>
      <c r="J10" s="11">
        <v>2773.72</v>
      </c>
      <c r="K10" s="11">
        <f t="shared" si="0"/>
        <v>5000</v>
      </c>
      <c r="L10" s="11">
        <f t="shared" si="1"/>
        <v>200446</v>
      </c>
      <c r="M10" s="11">
        <f t="shared" si="2"/>
        <v>0</v>
      </c>
      <c r="N10" s="11">
        <f t="shared" si="3"/>
        <v>200446</v>
      </c>
      <c r="O10" s="11">
        <f t="shared" si="4"/>
        <v>5000</v>
      </c>
      <c r="P10" s="11">
        <f t="shared" si="5"/>
        <v>0</v>
      </c>
    </row>
    <row r="11" spans="1:16" ht="12.75">
      <c r="A11" s="9" t="s">
        <v>114</v>
      </c>
      <c r="B11" s="10" t="s">
        <v>115</v>
      </c>
      <c r="C11" s="11">
        <v>216516</v>
      </c>
      <c r="D11" s="11">
        <v>216516</v>
      </c>
      <c r="E11" s="11">
        <v>50200</v>
      </c>
      <c r="F11" s="11">
        <v>48537.71</v>
      </c>
      <c r="G11" s="11">
        <v>0</v>
      </c>
      <c r="H11" s="11">
        <v>48537.71</v>
      </c>
      <c r="I11" s="11">
        <v>0</v>
      </c>
      <c r="J11" s="11">
        <v>0</v>
      </c>
      <c r="K11" s="11">
        <f t="shared" si="0"/>
        <v>1662.2900000000009</v>
      </c>
      <c r="L11" s="11">
        <f t="shared" si="1"/>
        <v>167978.29</v>
      </c>
      <c r="M11" s="11">
        <f t="shared" si="2"/>
        <v>96.68866533864542</v>
      </c>
      <c r="N11" s="11">
        <f t="shared" si="3"/>
        <v>167978.29</v>
      </c>
      <c r="O11" s="11">
        <f t="shared" si="4"/>
        <v>1662.2900000000009</v>
      </c>
      <c r="P11" s="11">
        <f t="shared" si="5"/>
        <v>96.68866533864542</v>
      </c>
    </row>
    <row r="12" spans="1:16" ht="12.75">
      <c r="A12" s="9" t="s">
        <v>116</v>
      </c>
      <c r="B12" s="10" t="s">
        <v>117</v>
      </c>
      <c r="C12" s="11">
        <v>3602</v>
      </c>
      <c r="D12" s="11">
        <v>3602</v>
      </c>
      <c r="E12" s="11">
        <v>2000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f t="shared" si="0"/>
        <v>2000</v>
      </c>
      <c r="L12" s="11">
        <f t="shared" si="1"/>
        <v>3602</v>
      </c>
      <c r="M12" s="11">
        <f t="shared" si="2"/>
        <v>0</v>
      </c>
      <c r="N12" s="11">
        <f t="shared" si="3"/>
        <v>3602</v>
      </c>
      <c r="O12" s="11">
        <f t="shared" si="4"/>
        <v>2000</v>
      </c>
      <c r="P12" s="11">
        <f t="shared" si="5"/>
        <v>0</v>
      </c>
    </row>
    <row r="13" spans="1:16" ht="12.75">
      <c r="A13" s="9" t="s">
        <v>118</v>
      </c>
      <c r="B13" s="10" t="s">
        <v>119</v>
      </c>
      <c r="C13" s="11">
        <v>121059</v>
      </c>
      <c r="D13" s="11">
        <v>121059</v>
      </c>
      <c r="E13" s="11">
        <v>31500</v>
      </c>
      <c r="F13" s="11">
        <v>29908.92</v>
      </c>
      <c r="G13" s="11">
        <v>0</v>
      </c>
      <c r="H13" s="11">
        <v>1948.18</v>
      </c>
      <c r="I13" s="11">
        <v>27960.74</v>
      </c>
      <c r="J13" s="11">
        <v>27960.74</v>
      </c>
      <c r="K13" s="11">
        <f t="shared" si="0"/>
        <v>1591.0800000000017</v>
      </c>
      <c r="L13" s="11">
        <f t="shared" si="1"/>
        <v>91150.08</v>
      </c>
      <c r="M13" s="11">
        <f t="shared" si="2"/>
        <v>94.94895238095238</v>
      </c>
      <c r="N13" s="11">
        <f t="shared" si="3"/>
        <v>119110.82</v>
      </c>
      <c r="O13" s="11">
        <f t="shared" si="4"/>
        <v>29551.82</v>
      </c>
      <c r="P13" s="11">
        <f t="shared" si="5"/>
        <v>6.184698412698413</v>
      </c>
    </row>
    <row r="14" spans="1:16" ht="12.75">
      <c r="A14" s="9" t="s">
        <v>120</v>
      </c>
      <c r="B14" s="10" t="s">
        <v>121</v>
      </c>
      <c r="C14" s="11">
        <v>3874</v>
      </c>
      <c r="D14" s="11">
        <v>3874</v>
      </c>
      <c r="E14" s="11">
        <v>645</v>
      </c>
      <c r="F14" s="11">
        <v>200.92</v>
      </c>
      <c r="G14" s="11">
        <v>0</v>
      </c>
      <c r="H14" s="11">
        <v>31.92</v>
      </c>
      <c r="I14" s="11">
        <v>169</v>
      </c>
      <c r="J14" s="11">
        <v>169</v>
      </c>
      <c r="K14" s="11">
        <f t="shared" si="0"/>
        <v>444.08000000000004</v>
      </c>
      <c r="L14" s="11">
        <f t="shared" si="1"/>
        <v>3673.08</v>
      </c>
      <c r="M14" s="11">
        <f t="shared" si="2"/>
        <v>31.150387596899222</v>
      </c>
      <c r="N14" s="11">
        <f t="shared" si="3"/>
        <v>3842.08</v>
      </c>
      <c r="O14" s="11">
        <f t="shared" si="4"/>
        <v>613.08</v>
      </c>
      <c r="P14" s="11">
        <f t="shared" si="5"/>
        <v>4.948837209302326</v>
      </c>
    </row>
    <row r="15" spans="1:16" ht="12.75">
      <c r="A15" s="9" t="s">
        <v>122</v>
      </c>
      <c r="B15" s="10" t="s">
        <v>123</v>
      </c>
      <c r="C15" s="11">
        <v>35995</v>
      </c>
      <c r="D15" s="11">
        <v>35995</v>
      </c>
      <c r="E15" s="11">
        <v>6424</v>
      </c>
      <c r="F15" s="11">
        <v>2076.51</v>
      </c>
      <c r="G15" s="11">
        <v>0</v>
      </c>
      <c r="H15" s="11">
        <v>329.9</v>
      </c>
      <c r="I15" s="11">
        <v>1746.61</v>
      </c>
      <c r="J15" s="11">
        <v>1746.61</v>
      </c>
      <c r="K15" s="11">
        <f t="shared" si="0"/>
        <v>4347.49</v>
      </c>
      <c r="L15" s="11">
        <f t="shared" si="1"/>
        <v>33918.49</v>
      </c>
      <c r="M15" s="11">
        <f t="shared" si="2"/>
        <v>32.32425280199253</v>
      </c>
      <c r="N15" s="11">
        <f t="shared" si="3"/>
        <v>35665.1</v>
      </c>
      <c r="O15" s="11">
        <f t="shared" si="4"/>
        <v>6094.1</v>
      </c>
      <c r="P15" s="11">
        <f t="shared" si="5"/>
        <v>5.135429638854296</v>
      </c>
    </row>
    <row r="16" spans="1:16" ht="12.75">
      <c r="A16" s="9" t="s">
        <v>133</v>
      </c>
      <c r="B16" s="10" t="s">
        <v>134</v>
      </c>
      <c r="C16" s="11">
        <v>1075000</v>
      </c>
      <c r="D16" s="11">
        <v>1075000</v>
      </c>
      <c r="E16" s="11">
        <v>140964</v>
      </c>
      <c r="F16" s="11">
        <v>140500</v>
      </c>
      <c r="G16" s="11">
        <v>0</v>
      </c>
      <c r="H16" s="11">
        <v>140500</v>
      </c>
      <c r="I16" s="11">
        <v>0</v>
      </c>
      <c r="J16" s="11">
        <v>0</v>
      </c>
      <c r="K16" s="11">
        <f t="shared" si="0"/>
        <v>464</v>
      </c>
      <c r="L16" s="11">
        <f t="shared" si="1"/>
        <v>934500</v>
      </c>
      <c r="M16" s="11">
        <f t="shared" si="2"/>
        <v>99.67083794443971</v>
      </c>
      <c r="N16" s="11">
        <f t="shared" si="3"/>
        <v>934500</v>
      </c>
      <c r="O16" s="11">
        <f t="shared" si="4"/>
        <v>464</v>
      </c>
      <c r="P16" s="11">
        <f t="shared" si="5"/>
        <v>99.67083794443971</v>
      </c>
    </row>
    <row r="17" spans="1:16" ht="12.75">
      <c r="A17" s="9" t="s">
        <v>135</v>
      </c>
      <c r="B17" s="10" t="s">
        <v>136</v>
      </c>
      <c r="C17" s="11">
        <v>21207</v>
      </c>
      <c r="D17" s="11">
        <v>21207</v>
      </c>
      <c r="E17" s="11">
        <v>5000</v>
      </c>
      <c r="F17" s="11">
        <v>3723</v>
      </c>
      <c r="G17" s="11">
        <v>0</v>
      </c>
      <c r="H17" s="11">
        <v>3723</v>
      </c>
      <c r="I17" s="11">
        <v>0</v>
      </c>
      <c r="J17" s="11">
        <v>0</v>
      </c>
      <c r="K17" s="11">
        <f t="shared" si="0"/>
        <v>1277</v>
      </c>
      <c r="L17" s="11">
        <f t="shared" si="1"/>
        <v>17484</v>
      </c>
      <c r="M17" s="11">
        <f t="shared" si="2"/>
        <v>74.46000000000001</v>
      </c>
      <c r="N17" s="11">
        <f t="shared" si="3"/>
        <v>17484</v>
      </c>
      <c r="O17" s="11">
        <f t="shared" si="4"/>
        <v>1277</v>
      </c>
      <c r="P17" s="11">
        <f t="shared" si="5"/>
        <v>74.46000000000001</v>
      </c>
    </row>
    <row r="18" spans="1:16" ht="12.75">
      <c r="A18" s="6" t="s">
        <v>192</v>
      </c>
      <c r="B18" s="7"/>
      <c r="C18" s="8">
        <v>53559603</v>
      </c>
      <c r="D18" s="8">
        <v>66296117</v>
      </c>
      <c r="E18" s="8">
        <v>11440186</v>
      </c>
      <c r="F18" s="8">
        <v>6469979.71</v>
      </c>
      <c r="G18" s="8">
        <v>0</v>
      </c>
      <c r="H18" s="8">
        <v>6260622.949999999</v>
      </c>
      <c r="I18" s="8">
        <v>209356.76</v>
      </c>
      <c r="J18" s="8">
        <v>552013.59</v>
      </c>
      <c r="K18" s="8">
        <f t="shared" si="0"/>
        <v>4970206.29</v>
      </c>
      <c r="L18" s="8">
        <f t="shared" si="1"/>
        <v>59826137.29</v>
      </c>
      <c r="M18" s="8">
        <f t="shared" si="2"/>
        <v>56.55484718517688</v>
      </c>
      <c r="N18" s="8">
        <f t="shared" si="3"/>
        <v>60035494.05</v>
      </c>
      <c r="O18" s="8">
        <f t="shared" si="4"/>
        <v>5179563.050000001</v>
      </c>
      <c r="P18" s="8">
        <f t="shared" si="5"/>
        <v>54.72483533047452</v>
      </c>
    </row>
    <row r="19" spans="1:16" ht="12.75">
      <c r="A19" s="9" t="s">
        <v>92</v>
      </c>
      <c r="B19" s="10" t="s">
        <v>105</v>
      </c>
      <c r="C19" s="11">
        <v>1110454</v>
      </c>
      <c r="D19" s="11">
        <v>1110454</v>
      </c>
      <c r="E19" s="11">
        <v>158583</v>
      </c>
      <c r="F19" s="11">
        <v>83413.66</v>
      </c>
      <c r="G19" s="11">
        <v>0</v>
      </c>
      <c r="H19" s="11">
        <v>74469.55</v>
      </c>
      <c r="I19" s="11">
        <v>8944.11</v>
      </c>
      <c r="J19" s="11">
        <v>8944.11</v>
      </c>
      <c r="K19" s="11">
        <f t="shared" si="0"/>
        <v>75169.34</v>
      </c>
      <c r="L19" s="11">
        <f t="shared" si="1"/>
        <v>1027040.34</v>
      </c>
      <c r="M19" s="11">
        <f t="shared" si="2"/>
        <v>52.59937067655424</v>
      </c>
      <c r="N19" s="11">
        <f t="shared" si="3"/>
        <v>1035984.45</v>
      </c>
      <c r="O19" s="11">
        <f t="shared" si="4"/>
        <v>84113.45</v>
      </c>
      <c r="P19" s="11">
        <f t="shared" si="5"/>
        <v>46.95935251571732</v>
      </c>
    </row>
    <row r="20" spans="1:16" ht="12.75">
      <c r="A20" s="9" t="s">
        <v>106</v>
      </c>
      <c r="B20" s="10" t="s">
        <v>107</v>
      </c>
      <c r="C20" s="11">
        <v>237526</v>
      </c>
      <c r="D20" s="11">
        <v>237526</v>
      </c>
      <c r="E20" s="11">
        <v>30777</v>
      </c>
      <c r="F20" s="11">
        <v>12669.75</v>
      </c>
      <c r="G20" s="11">
        <v>0</v>
      </c>
      <c r="H20" s="11">
        <v>10702.05</v>
      </c>
      <c r="I20" s="11">
        <v>1967.7</v>
      </c>
      <c r="J20" s="11">
        <v>1967.7</v>
      </c>
      <c r="K20" s="11">
        <f t="shared" si="0"/>
        <v>18107.25</v>
      </c>
      <c r="L20" s="11">
        <f t="shared" si="1"/>
        <v>224856.25</v>
      </c>
      <c r="M20" s="11">
        <f t="shared" si="2"/>
        <v>41.16629301101472</v>
      </c>
      <c r="N20" s="11">
        <f t="shared" si="3"/>
        <v>226823.95</v>
      </c>
      <c r="O20" s="11">
        <f t="shared" si="4"/>
        <v>20074.95</v>
      </c>
      <c r="P20" s="11">
        <f t="shared" si="5"/>
        <v>34.77288234720733</v>
      </c>
    </row>
    <row r="21" spans="1:16" ht="12.75">
      <c r="A21" s="9" t="s">
        <v>108</v>
      </c>
      <c r="B21" s="10" t="s">
        <v>109</v>
      </c>
      <c r="C21" s="11">
        <v>77521</v>
      </c>
      <c r="D21" s="11">
        <v>77521</v>
      </c>
      <c r="E21" s="11">
        <v>7410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f t="shared" si="0"/>
        <v>7410</v>
      </c>
      <c r="L21" s="11">
        <f t="shared" si="1"/>
        <v>77521</v>
      </c>
      <c r="M21" s="11">
        <f t="shared" si="2"/>
        <v>0</v>
      </c>
      <c r="N21" s="11">
        <f t="shared" si="3"/>
        <v>77521</v>
      </c>
      <c r="O21" s="11">
        <f t="shared" si="4"/>
        <v>7410</v>
      </c>
      <c r="P21" s="11">
        <f t="shared" si="5"/>
        <v>0</v>
      </c>
    </row>
    <row r="22" spans="1:16" ht="12.75">
      <c r="A22" s="9" t="s">
        <v>114</v>
      </c>
      <c r="B22" s="10" t="s">
        <v>115</v>
      </c>
      <c r="C22" s="11">
        <v>123436</v>
      </c>
      <c r="D22" s="11">
        <v>123436</v>
      </c>
      <c r="E22" s="11">
        <v>103656</v>
      </c>
      <c r="F22" s="11">
        <v>31527.16</v>
      </c>
      <c r="G22" s="11">
        <v>0</v>
      </c>
      <c r="H22" s="11">
        <v>0</v>
      </c>
      <c r="I22" s="11">
        <v>31527.16</v>
      </c>
      <c r="J22" s="11">
        <v>31647.16</v>
      </c>
      <c r="K22" s="11">
        <f t="shared" si="0"/>
        <v>72128.84</v>
      </c>
      <c r="L22" s="11">
        <f t="shared" si="1"/>
        <v>91908.84</v>
      </c>
      <c r="M22" s="11">
        <f t="shared" si="2"/>
        <v>30.415180983252295</v>
      </c>
      <c r="N22" s="11">
        <f t="shared" si="3"/>
        <v>123436</v>
      </c>
      <c r="O22" s="11">
        <f t="shared" si="4"/>
        <v>103656</v>
      </c>
      <c r="P22" s="11">
        <f t="shared" si="5"/>
        <v>0</v>
      </c>
    </row>
    <row r="23" spans="1:16" ht="12.75">
      <c r="A23" s="9" t="s">
        <v>116</v>
      </c>
      <c r="B23" s="10" t="s">
        <v>117</v>
      </c>
      <c r="C23" s="11">
        <v>7920</v>
      </c>
      <c r="D23" s="11">
        <v>7920</v>
      </c>
      <c r="E23" s="11">
        <v>1320</v>
      </c>
      <c r="F23" s="11">
        <v>540</v>
      </c>
      <c r="G23" s="11">
        <v>0</v>
      </c>
      <c r="H23" s="11">
        <v>0</v>
      </c>
      <c r="I23" s="11">
        <v>540</v>
      </c>
      <c r="J23" s="11">
        <v>540</v>
      </c>
      <c r="K23" s="11">
        <f t="shared" si="0"/>
        <v>780</v>
      </c>
      <c r="L23" s="11">
        <f t="shared" si="1"/>
        <v>7380</v>
      </c>
      <c r="M23" s="11">
        <f t="shared" si="2"/>
        <v>40.909090909090914</v>
      </c>
      <c r="N23" s="11">
        <f t="shared" si="3"/>
        <v>7920</v>
      </c>
      <c r="O23" s="11">
        <f t="shared" si="4"/>
        <v>1320</v>
      </c>
      <c r="P23" s="11">
        <f t="shared" si="5"/>
        <v>0</v>
      </c>
    </row>
    <row r="24" spans="1:16" ht="12.75">
      <c r="A24" s="9" t="s">
        <v>118</v>
      </c>
      <c r="B24" s="10" t="s">
        <v>119</v>
      </c>
      <c r="C24" s="11">
        <v>17152</v>
      </c>
      <c r="D24" s="11">
        <v>17152</v>
      </c>
      <c r="E24" s="11">
        <v>5200</v>
      </c>
      <c r="F24" s="11">
        <v>0</v>
      </c>
      <c r="G24" s="11">
        <v>0</v>
      </c>
      <c r="H24" s="11">
        <v>0</v>
      </c>
      <c r="I24" s="11">
        <v>0</v>
      </c>
      <c r="J24" s="11">
        <v>3219.89</v>
      </c>
      <c r="K24" s="11">
        <f t="shared" si="0"/>
        <v>5200</v>
      </c>
      <c r="L24" s="11">
        <f t="shared" si="1"/>
        <v>17152</v>
      </c>
      <c r="M24" s="11">
        <f t="shared" si="2"/>
        <v>0</v>
      </c>
      <c r="N24" s="11">
        <f t="shared" si="3"/>
        <v>17152</v>
      </c>
      <c r="O24" s="11">
        <f t="shared" si="4"/>
        <v>5200</v>
      </c>
      <c r="P24" s="11">
        <f t="shared" si="5"/>
        <v>0</v>
      </c>
    </row>
    <row r="25" spans="1:16" ht="12.75">
      <c r="A25" s="9" t="s">
        <v>120</v>
      </c>
      <c r="B25" s="10" t="s">
        <v>121</v>
      </c>
      <c r="C25" s="11">
        <v>750</v>
      </c>
      <c r="D25" s="11">
        <v>750</v>
      </c>
      <c r="E25" s="11">
        <v>120</v>
      </c>
      <c r="F25" s="11">
        <v>0</v>
      </c>
      <c r="G25" s="11">
        <v>0</v>
      </c>
      <c r="H25" s="11">
        <v>0</v>
      </c>
      <c r="I25" s="11">
        <v>0</v>
      </c>
      <c r="J25" s="11">
        <v>67.5</v>
      </c>
      <c r="K25" s="11">
        <f t="shared" si="0"/>
        <v>120</v>
      </c>
      <c r="L25" s="11">
        <f t="shared" si="1"/>
        <v>750</v>
      </c>
      <c r="M25" s="11">
        <f t="shared" si="2"/>
        <v>0</v>
      </c>
      <c r="N25" s="11">
        <f t="shared" si="3"/>
        <v>750</v>
      </c>
      <c r="O25" s="11">
        <f t="shared" si="4"/>
        <v>120</v>
      </c>
      <c r="P25" s="11">
        <f t="shared" si="5"/>
        <v>0</v>
      </c>
    </row>
    <row r="26" spans="1:16" ht="12.75">
      <c r="A26" s="9" t="s">
        <v>122</v>
      </c>
      <c r="B26" s="10" t="s">
        <v>123</v>
      </c>
      <c r="C26" s="11">
        <v>20257</v>
      </c>
      <c r="D26" s="11">
        <v>20257</v>
      </c>
      <c r="E26" s="11">
        <v>4867</v>
      </c>
      <c r="F26" s="11">
        <v>0</v>
      </c>
      <c r="G26" s="11">
        <v>0</v>
      </c>
      <c r="H26" s="11">
        <v>0</v>
      </c>
      <c r="I26" s="11">
        <v>0</v>
      </c>
      <c r="J26" s="11">
        <v>1584.2</v>
      </c>
      <c r="K26" s="11">
        <f t="shared" si="0"/>
        <v>4867</v>
      </c>
      <c r="L26" s="11">
        <f t="shared" si="1"/>
        <v>20257</v>
      </c>
      <c r="M26" s="11">
        <f t="shared" si="2"/>
        <v>0</v>
      </c>
      <c r="N26" s="11">
        <f t="shared" si="3"/>
        <v>20257</v>
      </c>
      <c r="O26" s="11">
        <f t="shared" si="4"/>
        <v>4867</v>
      </c>
      <c r="P26" s="11">
        <f t="shared" si="5"/>
        <v>0</v>
      </c>
    </row>
    <row r="27" spans="1:16" ht="25.5">
      <c r="A27" s="9" t="s">
        <v>127</v>
      </c>
      <c r="B27" s="10" t="s">
        <v>128</v>
      </c>
      <c r="C27" s="11">
        <v>44828800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f t="shared" si="0"/>
        <v>0</v>
      </c>
      <c r="L27" s="11">
        <f t="shared" si="1"/>
        <v>0</v>
      </c>
      <c r="M27" s="11">
        <f t="shared" si="2"/>
        <v>0</v>
      </c>
      <c r="N27" s="11">
        <f t="shared" si="3"/>
        <v>0</v>
      </c>
      <c r="O27" s="11">
        <f t="shared" si="4"/>
        <v>0</v>
      </c>
      <c r="P27" s="11">
        <f t="shared" si="5"/>
        <v>0</v>
      </c>
    </row>
    <row r="28" spans="1:16" ht="25.5">
      <c r="A28" s="9" t="s">
        <v>129</v>
      </c>
      <c r="B28" s="10" t="s">
        <v>130</v>
      </c>
      <c r="C28" s="11">
        <v>5559487</v>
      </c>
      <c r="D28" s="11">
        <v>63124801</v>
      </c>
      <c r="E28" s="11">
        <v>10650253</v>
      </c>
      <c r="F28" s="11">
        <v>5911579.14</v>
      </c>
      <c r="G28" s="11">
        <v>0</v>
      </c>
      <c r="H28" s="11">
        <v>5882665.96</v>
      </c>
      <c r="I28" s="11">
        <v>28913.18</v>
      </c>
      <c r="J28" s="11">
        <v>340649.99</v>
      </c>
      <c r="K28" s="11">
        <f t="shared" si="0"/>
        <v>4738673.86</v>
      </c>
      <c r="L28" s="11">
        <f t="shared" si="1"/>
        <v>57213221.86</v>
      </c>
      <c r="M28" s="11">
        <f t="shared" si="2"/>
        <v>55.50646674778523</v>
      </c>
      <c r="N28" s="11">
        <f t="shared" si="3"/>
        <v>57242135.04</v>
      </c>
      <c r="O28" s="11">
        <f t="shared" si="4"/>
        <v>4767587.04</v>
      </c>
      <c r="P28" s="11">
        <f t="shared" si="5"/>
        <v>55.23498793878417</v>
      </c>
    </row>
    <row r="29" spans="1:16" ht="12.75">
      <c r="A29" s="9" t="s">
        <v>133</v>
      </c>
      <c r="B29" s="10" t="s">
        <v>134</v>
      </c>
      <c r="C29" s="11">
        <v>1576300</v>
      </c>
      <c r="D29" s="11">
        <v>1576300</v>
      </c>
      <c r="E29" s="11">
        <v>478000</v>
      </c>
      <c r="F29" s="11">
        <v>430250</v>
      </c>
      <c r="G29" s="11">
        <v>0</v>
      </c>
      <c r="H29" s="11">
        <v>292785.39</v>
      </c>
      <c r="I29" s="11">
        <v>137464.61</v>
      </c>
      <c r="J29" s="11">
        <v>163393.04</v>
      </c>
      <c r="K29" s="11">
        <f t="shared" si="0"/>
        <v>47750</v>
      </c>
      <c r="L29" s="11">
        <f t="shared" si="1"/>
        <v>1146050</v>
      </c>
      <c r="M29" s="11">
        <f t="shared" si="2"/>
        <v>90.01046025104603</v>
      </c>
      <c r="N29" s="11">
        <f t="shared" si="3"/>
        <v>1283514.6099999999</v>
      </c>
      <c r="O29" s="11">
        <f t="shared" si="4"/>
        <v>185214.61</v>
      </c>
      <c r="P29" s="11">
        <f t="shared" si="5"/>
        <v>61.25217364016736</v>
      </c>
    </row>
    <row r="30" spans="1:16" ht="12.75">
      <c r="A30" s="6" t="s">
        <v>193</v>
      </c>
      <c r="B30" s="7"/>
      <c r="C30" s="8">
        <v>147988390</v>
      </c>
      <c r="D30" s="8">
        <v>148321969</v>
      </c>
      <c r="E30" s="8">
        <v>24480588</v>
      </c>
      <c r="F30" s="8">
        <v>14654781.629999997</v>
      </c>
      <c r="G30" s="8">
        <v>0</v>
      </c>
      <c r="H30" s="8">
        <v>12928525.309999999</v>
      </c>
      <c r="I30" s="8">
        <v>1726256.32</v>
      </c>
      <c r="J30" s="8">
        <v>1761510.05</v>
      </c>
      <c r="K30" s="8">
        <f t="shared" si="0"/>
        <v>9825806.370000003</v>
      </c>
      <c r="L30" s="8">
        <f t="shared" si="1"/>
        <v>133667187.37</v>
      </c>
      <c r="M30" s="8">
        <f t="shared" si="2"/>
        <v>59.86286616154807</v>
      </c>
      <c r="N30" s="8">
        <f t="shared" si="3"/>
        <v>135393443.69</v>
      </c>
      <c r="O30" s="8">
        <f t="shared" si="4"/>
        <v>11552062.690000001</v>
      </c>
      <c r="P30" s="8">
        <f t="shared" si="5"/>
        <v>52.811334882969305</v>
      </c>
    </row>
    <row r="31" spans="1:16" ht="12.75">
      <c r="A31" s="9" t="s">
        <v>92</v>
      </c>
      <c r="B31" s="10" t="s">
        <v>105</v>
      </c>
      <c r="C31" s="11">
        <v>102070241</v>
      </c>
      <c r="D31" s="11">
        <v>102336259</v>
      </c>
      <c r="E31" s="11">
        <v>16288587</v>
      </c>
      <c r="F31" s="11">
        <v>10518980.71</v>
      </c>
      <c r="G31" s="11">
        <v>0</v>
      </c>
      <c r="H31" s="11">
        <v>10403481.55</v>
      </c>
      <c r="I31" s="11">
        <v>115499.16</v>
      </c>
      <c r="J31" s="11">
        <v>39085</v>
      </c>
      <c r="K31" s="11">
        <f t="shared" si="0"/>
        <v>5769606.289999999</v>
      </c>
      <c r="L31" s="11">
        <f t="shared" si="1"/>
        <v>91817278.28999999</v>
      </c>
      <c r="M31" s="11">
        <f t="shared" si="2"/>
        <v>64.57884106214983</v>
      </c>
      <c r="N31" s="11">
        <f t="shared" si="3"/>
        <v>91932777.45</v>
      </c>
      <c r="O31" s="11">
        <f t="shared" si="4"/>
        <v>5885105.449999999</v>
      </c>
      <c r="P31" s="11">
        <f t="shared" si="5"/>
        <v>63.869760771760006</v>
      </c>
    </row>
    <row r="32" spans="1:16" ht="12.75">
      <c r="A32" s="9" t="s">
        <v>106</v>
      </c>
      <c r="B32" s="10" t="s">
        <v>107</v>
      </c>
      <c r="C32" s="11">
        <v>22129358</v>
      </c>
      <c r="D32" s="11">
        <v>22187881</v>
      </c>
      <c r="E32" s="11">
        <v>3534291</v>
      </c>
      <c r="F32" s="11">
        <v>2335019.72</v>
      </c>
      <c r="G32" s="11">
        <v>0</v>
      </c>
      <c r="H32" s="11">
        <v>2309719.47</v>
      </c>
      <c r="I32" s="11">
        <v>25300.25</v>
      </c>
      <c r="J32" s="11">
        <v>8600</v>
      </c>
      <c r="K32" s="11">
        <f t="shared" si="0"/>
        <v>1199271.2799999998</v>
      </c>
      <c r="L32" s="11">
        <f t="shared" si="1"/>
        <v>19852861.28</v>
      </c>
      <c r="M32" s="11">
        <f t="shared" si="2"/>
        <v>66.06755697253</v>
      </c>
      <c r="N32" s="11">
        <f t="shared" si="3"/>
        <v>19878161.53</v>
      </c>
      <c r="O32" s="11">
        <f t="shared" si="4"/>
        <v>1224571.5299999998</v>
      </c>
      <c r="P32" s="11">
        <f t="shared" si="5"/>
        <v>65.35170618378623</v>
      </c>
    </row>
    <row r="33" spans="1:16" ht="12.75">
      <c r="A33" s="9" t="s">
        <v>108</v>
      </c>
      <c r="B33" s="10" t="s">
        <v>109</v>
      </c>
      <c r="C33" s="11">
        <v>1781169</v>
      </c>
      <c r="D33" s="11">
        <v>1785286</v>
      </c>
      <c r="E33" s="11">
        <v>183007</v>
      </c>
      <c r="F33" s="11">
        <v>10557.18</v>
      </c>
      <c r="G33" s="11">
        <v>0</v>
      </c>
      <c r="H33" s="11">
        <v>7437.18</v>
      </c>
      <c r="I33" s="11">
        <v>3120</v>
      </c>
      <c r="J33" s="11">
        <v>3627</v>
      </c>
      <c r="K33" s="11">
        <f t="shared" si="0"/>
        <v>172449.82</v>
      </c>
      <c r="L33" s="11">
        <f t="shared" si="1"/>
        <v>1774728.82</v>
      </c>
      <c r="M33" s="11">
        <f t="shared" si="2"/>
        <v>5.768730157862814</v>
      </c>
      <c r="N33" s="11">
        <f t="shared" si="3"/>
        <v>1777848.82</v>
      </c>
      <c r="O33" s="11">
        <f t="shared" si="4"/>
        <v>175569.82</v>
      </c>
      <c r="P33" s="11">
        <f t="shared" si="5"/>
        <v>4.063877338025321</v>
      </c>
    </row>
    <row r="34" spans="1:16" ht="12.75">
      <c r="A34" s="9" t="s">
        <v>110</v>
      </c>
      <c r="B34" s="10" t="s">
        <v>111</v>
      </c>
      <c r="C34" s="11">
        <v>81746</v>
      </c>
      <c r="D34" s="11">
        <v>81746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f t="shared" si="0"/>
        <v>0</v>
      </c>
      <c r="L34" s="11">
        <f t="shared" si="1"/>
        <v>81746</v>
      </c>
      <c r="M34" s="11">
        <f t="shared" si="2"/>
        <v>0</v>
      </c>
      <c r="N34" s="11">
        <f t="shared" si="3"/>
        <v>81746</v>
      </c>
      <c r="O34" s="11">
        <f t="shared" si="4"/>
        <v>0</v>
      </c>
      <c r="P34" s="11">
        <f t="shared" si="5"/>
        <v>0</v>
      </c>
    </row>
    <row r="35" spans="1:16" ht="12.75">
      <c r="A35" s="9" t="s">
        <v>112</v>
      </c>
      <c r="B35" s="10" t="s">
        <v>113</v>
      </c>
      <c r="C35" s="11">
        <v>5167585</v>
      </c>
      <c r="D35" s="11">
        <v>5167585</v>
      </c>
      <c r="E35" s="11">
        <v>619375</v>
      </c>
      <c r="F35" s="11">
        <v>191056.04</v>
      </c>
      <c r="G35" s="11">
        <v>0</v>
      </c>
      <c r="H35" s="11">
        <v>175859.12</v>
      </c>
      <c r="I35" s="11">
        <v>15196.92</v>
      </c>
      <c r="J35" s="11">
        <v>36730.2</v>
      </c>
      <c r="K35" s="11">
        <f t="shared" si="0"/>
        <v>428318.95999999996</v>
      </c>
      <c r="L35" s="11">
        <f t="shared" si="1"/>
        <v>4976528.96</v>
      </c>
      <c r="M35" s="11">
        <f t="shared" si="2"/>
        <v>30.846585671039357</v>
      </c>
      <c r="N35" s="11">
        <f t="shared" si="3"/>
        <v>4991725.88</v>
      </c>
      <c r="O35" s="11">
        <f t="shared" si="4"/>
        <v>443515.88</v>
      </c>
      <c r="P35" s="11">
        <f t="shared" si="5"/>
        <v>28.392996165489404</v>
      </c>
    </row>
    <row r="36" spans="1:16" ht="12.75">
      <c r="A36" s="9" t="s">
        <v>114</v>
      </c>
      <c r="B36" s="10" t="s">
        <v>115</v>
      </c>
      <c r="C36" s="11">
        <v>1786552</v>
      </c>
      <c r="D36" s="11">
        <v>1788581</v>
      </c>
      <c r="E36" s="11">
        <v>209237</v>
      </c>
      <c r="F36" s="11">
        <v>49680.45</v>
      </c>
      <c r="G36" s="11">
        <v>0</v>
      </c>
      <c r="H36" s="11">
        <v>13363.05</v>
      </c>
      <c r="I36" s="11">
        <v>36317.4</v>
      </c>
      <c r="J36" s="11">
        <v>36317.4</v>
      </c>
      <c r="K36" s="11">
        <f t="shared" si="0"/>
        <v>159556.55</v>
      </c>
      <c r="L36" s="11">
        <f t="shared" si="1"/>
        <v>1738900.55</v>
      </c>
      <c r="M36" s="11">
        <f t="shared" si="2"/>
        <v>23.743625649383233</v>
      </c>
      <c r="N36" s="11">
        <f t="shared" si="3"/>
        <v>1775217.95</v>
      </c>
      <c r="O36" s="11">
        <f t="shared" si="4"/>
        <v>195873.95</v>
      </c>
      <c r="P36" s="11">
        <f t="shared" si="5"/>
        <v>6.386561650186152</v>
      </c>
    </row>
    <row r="37" spans="1:16" ht="12.75">
      <c r="A37" s="9" t="s">
        <v>116</v>
      </c>
      <c r="B37" s="10" t="s">
        <v>117</v>
      </c>
      <c r="C37" s="11">
        <v>338686</v>
      </c>
      <c r="D37" s="11">
        <v>341578</v>
      </c>
      <c r="E37" s="11">
        <v>25103</v>
      </c>
      <c r="F37" s="11">
        <v>12640</v>
      </c>
      <c r="G37" s="11">
        <v>0</v>
      </c>
      <c r="H37" s="11">
        <v>1360</v>
      </c>
      <c r="I37" s="11">
        <v>11280</v>
      </c>
      <c r="J37" s="11">
        <v>11280</v>
      </c>
      <c r="K37" s="11">
        <f t="shared" si="0"/>
        <v>12463</v>
      </c>
      <c r="L37" s="11">
        <f t="shared" si="1"/>
        <v>328938</v>
      </c>
      <c r="M37" s="11">
        <f t="shared" si="2"/>
        <v>50.352547504282356</v>
      </c>
      <c r="N37" s="11">
        <f t="shared" si="3"/>
        <v>340218</v>
      </c>
      <c r="O37" s="11">
        <f t="shared" si="4"/>
        <v>23743</v>
      </c>
      <c r="P37" s="11">
        <f t="shared" si="5"/>
        <v>5.417679161853165</v>
      </c>
    </row>
    <row r="38" spans="1:16" ht="12.75">
      <c r="A38" s="9" t="s">
        <v>118</v>
      </c>
      <c r="B38" s="10" t="s">
        <v>119</v>
      </c>
      <c r="C38" s="11">
        <v>117088</v>
      </c>
      <c r="D38" s="11">
        <v>117088</v>
      </c>
      <c r="E38" s="11">
        <v>36530</v>
      </c>
      <c r="F38" s="11">
        <v>14519.19</v>
      </c>
      <c r="G38" s="11">
        <v>0</v>
      </c>
      <c r="H38" s="11">
        <v>11571.97</v>
      </c>
      <c r="I38" s="11">
        <v>2947.22</v>
      </c>
      <c r="J38" s="11">
        <v>7188.52</v>
      </c>
      <c r="K38" s="11">
        <f t="shared" si="0"/>
        <v>22010.809999999998</v>
      </c>
      <c r="L38" s="11">
        <f t="shared" si="1"/>
        <v>102568.81</v>
      </c>
      <c r="M38" s="11">
        <f t="shared" si="2"/>
        <v>39.74593484807008</v>
      </c>
      <c r="N38" s="11">
        <f t="shared" si="3"/>
        <v>105516.03</v>
      </c>
      <c r="O38" s="11">
        <f t="shared" si="4"/>
        <v>24958.03</v>
      </c>
      <c r="P38" s="11">
        <f t="shared" si="5"/>
        <v>31.67799069258144</v>
      </c>
    </row>
    <row r="39" spans="1:16" ht="12.75">
      <c r="A39" s="9" t="s">
        <v>120</v>
      </c>
      <c r="B39" s="10" t="s">
        <v>121</v>
      </c>
      <c r="C39" s="11">
        <v>62532</v>
      </c>
      <c r="D39" s="11">
        <v>62532</v>
      </c>
      <c r="E39" s="11">
        <v>8113</v>
      </c>
      <c r="F39" s="11">
        <v>622.2</v>
      </c>
      <c r="G39" s="11">
        <v>0</v>
      </c>
      <c r="H39" s="11">
        <v>153.91</v>
      </c>
      <c r="I39" s="11">
        <v>468.29</v>
      </c>
      <c r="J39" s="11">
        <v>468.29</v>
      </c>
      <c r="K39" s="11">
        <f t="shared" si="0"/>
        <v>7490.8</v>
      </c>
      <c r="L39" s="11">
        <f t="shared" si="1"/>
        <v>61909.8</v>
      </c>
      <c r="M39" s="11">
        <f t="shared" si="2"/>
        <v>7.669172932330828</v>
      </c>
      <c r="N39" s="11">
        <f t="shared" si="3"/>
        <v>62378.09</v>
      </c>
      <c r="O39" s="11">
        <f t="shared" si="4"/>
        <v>7959.09</v>
      </c>
      <c r="P39" s="11">
        <f t="shared" si="5"/>
        <v>1.8970787624799705</v>
      </c>
    </row>
    <row r="40" spans="1:16" ht="12.75">
      <c r="A40" s="9" t="s">
        <v>122</v>
      </c>
      <c r="B40" s="10" t="s">
        <v>123</v>
      </c>
      <c r="C40" s="11">
        <v>2816924</v>
      </c>
      <c r="D40" s="11">
        <v>2816924</v>
      </c>
      <c r="E40" s="11">
        <v>795419</v>
      </c>
      <c r="F40" s="11">
        <v>11692.01</v>
      </c>
      <c r="G40" s="11">
        <v>0</v>
      </c>
      <c r="H40" s="11">
        <v>5579.06</v>
      </c>
      <c r="I40" s="11">
        <v>6112.95</v>
      </c>
      <c r="J40" s="11">
        <v>108199.51</v>
      </c>
      <c r="K40" s="11">
        <f t="shared" si="0"/>
        <v>783726.99</v>
      </c>
      <c r="L40" s="11">
        <f t="shared" si="1"/>
        <v>2805231.99</v>
      </c>
      <c r="M40" s="11">
        <f t="shared" si="2"/>
        <v>1.4699183700665939</v>
      </c>
      <c r="N40" s="11">
        <f t="shared" si="3"/>
        <v>2811344.94</v>
      </c>
      <c r="O40" s="11">
        <f t="shared" si="4"/>
        <v>789839.94</v>
      </c>
      <c r="P40" s="11">
        <f t="shared" si="5"/>
        <v>0.7013988853673347</v>
      </c>
    </row>
    <row r="41" spans="1:16" ht="12.75">
      <c r="A41" s="9" t="s">
        <v>124</v>
      </c>
      <c r="B41" s="10" t="s">
        <v>125</v>
      </c>
      <c r="C41" s="11">
        <v>3088215</v>
      </c>
      <c r="D41" s="11">
        <v>3088215</v>
      </c>
      <c r="E41" s="11">
        <v>1490640</v>
      </c>
      <c r="F41" s="11">
        <v>1168120.13</v>
      </c>
      <c r="G41" s="11">
        <v>0</v>
      </c>
      <c r="H41" s="11">
        <v>0</v>
      </c>
      <c r="I41" s="11">
        <v>1168120.13</v>
      </c>
      <c r="J41" s="11">
        <v>1168120.13</v>
      </c>
      <c r="K41" s="11">
        <f t="shared" si="0"/>
        <v>322519.8700000001</v>
      </c>
      <c r="L41" s="11">
        <f t="shared" si="1"/>
        <v>1920094.87</v>
      </c>
      <c r="M41" s="11">
        <f t="shared" si="2"/>
        <v>78.36366460044007</v>
      </c>
      <c r="N41" s="11">
        <f t="shared" si="3"/>
        <v>3088215</v>
      </c>
      <c r="O41" s="11">
        <f t="shared" si="4"/>
        <v>1490640</v>
      </c>
      <c r="P41" s="11">
        <f t="shared" si="5"/>
        <v>0</v>
      </c>
    </row>
    <row r="42" spans="1:16" ht="25.5">
      <c r="A42" s="9" t="s">
        <v>126</v>
      </c>
      <c r="B42" s="10" t="s">
        <v>194</v>
      </c>
      <c r="C42" s="11">
        <v>6801826</v>
      </c>
      <c r="D42" s="11">
        <v>6801826</v>
      </c>
      <c r="E42" s="11">
        <v>1100000</v>
      </c>
      <c r="F42" s="11">
        <v>341894</v>
      </c>
      <c r="G42" s="11">
        <v>0</v>
      </c>
      <c r="H42" s="11">
        <v>0</v>
      </c>
      <c r="I42" s="11">
        <v>341894</v>
      </c>
      <c r="J42" s="11">
        <v>341894</v>
      </c>
      <c r="K42" s="11">
        <f t="shared" si="0"/>
        <v>758106</v>
      </c>
      <c r="L42" s="11">
        <f t="shared" si="1"/>
        <v>6459932</v>
      </c>
      <c r="M42" s="11">
        <f t="shared" si="2"/>
        <v>31.08127272727273</v>
      </c>
      <c r="N42" s="11">
        <f t="shared" si="3"/>
        <v>6801826</v>
      </c>
      <c r="O42" s="11">
        <f t="shared" si="4"/>
        <v>1100000</v>
      </c>
      <c r="P42" s="11">
        <f t="shared" si="5"/>
        <v>0</v>
      </c>
    </row>
    <row r="43" spans="1:16" ht="25.5">
      <c r="A43" s="9" t="s">
        <v>127</v>
      </c>
      <c r="B43" s="10" t="s">
        <v>128</v>
      </c>
      <c r="C43" s="11">
        <v>92973</v>
      </c>
      <c r="D43" s="11">
        <v>92973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f t="shared" si="0"/>
        <v>0</v>
      </c>
      <c r="L43" s="11">
        <f t="shared" si="1"/>
        <v>92973</v>
      </c>
      <c r="M43" s="11">
        <f t="shared" si="2"/>
        <v>0</v>
      </c>
      <c r="N43" s="11">
        <f t="shared" si="3"/>
        <v>92973</v>
      </c>
      <c r="O43" s="11">
        <f t="shared" si="4"/>
        <v>0</v>
      </c>
      <c r="P43" s="11">
        <f t="shared" si="5"/>
        <v>0</v>
      </c>
    </row>
    <row r="44" spans="1:16" ht="12.75">
      <c r="A44" s="9" t="s">
        <v>133</v>
      </c>
      <c r="B44" s="10" t="s">
        <v>134</v>
      </c>
      <c r="C44" s="11">
        <v>1595665</v>
      </c>
      <c r="D44" s="11">
        <v>1595665</v>
      </c>
      <c r="E44" s="11">
        <v>190286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f t="shared" si="0"/>
        <v>190286</v>
      </c>
      <c r="L44" s="11">
        <f t="shared" si="1"/>
        <v>1595665</v>
      </c>
      <c r="M44" s="11">
        <f t="shared" si="2"/>
        <v>0</v>
      </c>
      <c r="N44" s="11">
        <f t="shared" si="3"/>
        <v>1595665</v>
      </c>
      <c r="O44" s="11">
        <f t="shared" si="4"/>
        <v>190286</v>
      </c>
      <c r="P44" s="11">
        <f t="shared" si="5"/>
        <v>0</v>
      </c>
    </row>
    <row r="45" spans="1:16" ht="12.75">
      <c r="A45" s="9" t="s">
        <v>135</v>
      </c>
      <c r="B45" s="10" t="s">
        <v>136</v>
      </c>
      <c r="C45" s="11">
        <v>57830</v>
      </c>
      <c r="D45" s="11">
        <v>57830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f t="shared" si="0"/>
        <v>0</v>
      </c>
      <c r="L45" s="11">
        <f t="shared" si="1"/>
        <v>57830</v>
      </c>
      <c r="M45" s="11">
        <f t="shared" si="2"/>
        <v>0</v>
      </c>
      <c r="N45" s="11">
        <f t="shared" si="3"/>
        <v>57830</v>
      </c>
      <c r="O45" s="11">
        <f t="shared" si="4"/>
        <v>0</v>
      </c>
      <c r="P45" s="11">
        <f t="shared" si="5"/>
        <v>0</v>
      </c>
    </row>
    <row r="46" spans="1:16" ht="12.75">
      <c r="A46" s="6" t="s">
        <v>195</v>
      </c>
      <c r="B46" s="7"/>
      <c r="C46" s="8">
        <v>236250746</v>
      </c>
      <c r="D46" s="8">
        <v>237026072</v>
      </c>
      <c r="E46" s="8">
        <v>55153426</v>
      </c>
      <c r="F46" s="8">
        <v>36477244.599999994</v>
      </c>
      <c r="G46" s="8">
        <v>4438</v>
      </c>
      <c r="H46" s="8">
        <v>36476152.879999995</v>
      </c>
      <c r="I46" s="8">
        <v>1091.72</v>
      </c>
      <c r="J46" s="8">
        <v>20447964.340000007</v>
      </c>
      <c r="K46" s="8">
        <f t="shared" si="0"/>
        <v>18676181.400000006</v>
      </c>
      <c r="L46" s="8">
        <f t="shared" si="1"/>
        <v>200548827.4</v>
      </c>
      <c r="M46" s="8">
        <f t="shared" si="2"/>
        <v>66.13776739816669</v>
      </c>
      <c r="N46" s="8">
        <f t="shared" si="3"/>
        <v>200549919.12</v>
      </c>
      <c r="O46" s="8">
        <f t="shared" si="4"/>
        <v>18677273.120000005</v>
      </c>
      <c r="P46" s="8">
        <f t="shared" si="5"/>
        <v>66.1357879744406</v>
      </c>
    </row>
    <row r="47" spans="1:16" ht="12.75">
      <c r="A47" s="9" t="s">
        <v>92</v>
      </c>
      <c r="B47" s="10" t="s">
        <v>105</v>
      </c>
      <c r="C47" s="11">
        <v>3705709</v>
      </c>
      <c r="D47" s="11">
        <v>3916293</v>
      </c>
      <c r="E47" s="11">
        <v>640094</v>
      </c>
      <c r="F47" s="11">
        <v>399594.5</v>
      </c>
      <c r="G47" s="11">
        <v>3638</v>
      </c>
      <c r="H47" s="11">
        <v>399594.5</v>
      </c>
      <c r="I47" s="11">
        <v>0</v>
      </c>
      <c r="J47" s="11">
        <v>0</v>
      </c>
      <c r="K47" s="11">
        <f t="shared" si="0"/>
        <v>240499.5</v>
      </c>
      <c r="L47" s="11">
        <f t="shared" si="1"/>
        <v>3516698.5</v>
      </c>
      <c r="M47" s="11">
        <f t="shared" si="2"/>
        <v>62.42747159011021</v>
      </c>
      <c r="N47" s="11">
        <f t="shared" si="3"/>
        <v>3516698.5</v>
      </c>
      <c r="O47" s="11">
        <f t="shared" si="4"/>
        <v>240499.5</v>
      </c>
      <c r="P47" s="11">
        <f t="shared" si="5"/>
        <v>62.42747159011021</v>
      </c>
    </row>
    <row r="48" spans="1:16" ht="12.75">
      <c r="A48" s="9" t="s">
        <v>106</v>
      </c>
      <c r="B48" s="10" t="s">
        <v>107</v>
      </c>
      <c r="C48" s="11">
        <v>775788</v>
      </c>
      <c r="D48" s="11">
        <v>822116</v>
      </c>
      <c r="E48" s="11">
        <v>134896</v>
      </c>
      <c r="F48" s="11">
        <v>85986</v>
      </c>
      <c r="G48" s="11">
        <v>800</v>
      </c>
      <c r="H48" s="11">
        <v>85986</v>
      </c>
      <c r="I48" s="11">
        <v>0</v>
      </c>
      <c r="J48" s="11">
        <v>0</v>
      </c>
      <c r="K48" s="11">
        <f t="shared" si="0"/>
        <v>48910</v>
      </c>
      <c r="L48" s="11">
        <f t="shared" si="1"/>
        <v>736130</v>
      </c>
      <c r="M48" s="11">
        <f t="shared" si="2"/>
        <v>63.742438619380856</v>
      </c>
      <c r="N48" s="11">
        <f t="shared" si="3"/>
        <v>736130</v>
      </c>
      <c r="O48" s="11">
        <f t="shared" si="4"/>
        <v>48910</v>
      </c>
      <c r="P48" s="11">
        <f t="shared" si="5"/>
        <v>63.742438619380856</v>
      </c>
    </row>
    <row r="49" spans="1:16" ht="12.75">
      <c r="A49" s="9" t="s">
        <v>108</v>
      </c>
      <c r="B49" s="10" t="s">
        <v>109</v>
      </c>
      <c r="C49" s="11">
        <v>252604</v>
      </c>
      <c r="D49" s="11">
        <v>252604</v>
      </c>
      <c r="E49" s="11">
        <v>68160</v>
      </c>
      <c r="F49" s="11">
        <v>35945.4</v>
      </c>
      <c r="G49" s="11">
        <v>0</v>
      </c>
      <c r="H49" s="11">
        <v>35945.4</v>
      </c>
      <c r="I49" s="11">
        <v>0</v>
      </c>
      <c r="J49" s="11">
        <v>0</v>
      </c>
      <c r="K49" s="11">
        <f t="shared" si="0"/>
        <v>32214.6</v>
      </c>
      <c r="L49" s="11">
        <f t="shared" si="1"/>
        <v>216658.6</v>
      </c>
      <c r="M49" s="11">
        <f t="shared" si="2"/>
        <v>52.736795774647895</v>
      </c>
      <c r="N49" s="11">
        <f t="shared" si="3"/>
        <v>216658.6</v>
      </c>
      <c r="O49" s="11">
        <f t="shared" si="4"/>
        <v>32214.6</v>
      </c>
      <c r="P49" s="11">
        <f t="shared" si="5"/>
        <v>52.736795774647895</v>
      </c>
    </row>
    <row r="50" spans="1:16" ht="12.75">
      <c r="A50" s="9" t="s">
        <v>114</v>
      </c>
      <c r="B50" s="10" t="s">
        <v>115</v>
      </c>
      <c r="C50" s="11">
        <v>986654</v>
      </c>
      <c r="D50" s="11">
        <v>986654</v>
      </c>
      <c r="E50" s="11">
        <v>134648</v>
      </c>
      <c r="F50" s="11">
        <v>91225.52</v>
      </c>
      <c r="G50" s="11">
        <v>0</v>
      </c>
      <c r="H50" s="11">
        <v>91104.8</v>
      </c>
      <c r="I50" s="11">
        <v>120.72</v>
      </c>
      <c r="J50" s="11">
        <v>1532.27</v>
      </c>
      <c r="K50" s="11">
        <f t="shared" si="0"/>
        <v>43422.479999999996</v>
      </c>
      <c r="L50" s="11">
        <f t="shared" si="1"/>
        <v>895428.48</v>
      </c>
      <c r="M50" s="11">
        <f t="shared" si="2"/>
        <v>67.75111401580418</v>
      </c>
      <c r="N50" s="11">
        <f t="shared" si="3"/>
        <v>895549.2</v>
      </c>
      <c r="O50" s="11">
        <f t="shared" si="4"/>
        <v>43543.2</v>
      </c>
      <c r="P50" s="11">
        <f t="shared" si="5"/>
        <v>67.6614580238845</v>
      </c>
    </row>
    <row r="51" spans="1:16" ht="12.75">
      <c r="A51" s="9" t="s">
        <v>116</v>
      </c>
      <c r="B51" s="10" t="s">
        <v>117</v>
      </c>
      <c r="C51" s="11">
        <v>1920</v>
      </c>
      <c r="D51" s="11">
        <v>1920</v>
      </c>
      <c r="E51" s="11">
        <v>480</v>
      </c>
      <c r="F51" s="11">
        <v>0</v>
      </c>
      <c r="G51" s="11">
        <v>0</v>
      </c>
      <c r="H51" s="11">
        <v>0</v>
      </c>
      <c r="I51" s="11">
        <v>0</v>
      </c>
      <c r="J51" s="11">
        <v>60</v>
      </c>
      <c r="K51" s="11">
        <f t="shared" si="0"/>
        <v>480</v>
      </c>
      <c r="L51" s="11">
        <f t="shared" si="1"/>
        <v>1920</v>
      </c>
      <c r="M51" s="11">
        <f t="shared" si="2"/>
        <v>0</v>
      </c>
      <c r="N51" s="11">
        <f t="shared" si="3"/>
        <v>1920</v>
      </c>
      <c r="O51" s="11">
        <f t="shared" si="4"/>
        <v>480</v>
      </c>
      <c r="P51" s="11">
        <f t="shared" si="5"/>
        <v>0</v>
      </c>
    </row>
    <row r="52" spans="1:16" ht="12.75">
      <c r="A52" s="9" t="s">
        <v>118</v>
      </c>
      <c r="B52" s="10" t="s">
        <v>119</v>
      </c>
      <c r="C52" s="11">
        <v>9464</v>
      </c>
      <c r="D52" s="11">
        <v>10457</v>
      </c>
      <c r="E52" s="11">
        <v>7125</v>
      </c>
      <c r="F52" s="11">
        <v>0</v>
      </c>
      <c r="G52" s="11">
        <v>0</v>
      </c>
      <c r="H52" s="11">
        <v>0</v>
      </c>
      <c r="I52" s="11">
        <v>0</v>
      </c>
      <c r="J52" s="11">
        <v>4670.03</v>
      </c>
      <c r="K52" s="11">
        <f t="shared" si="0"/>
        <v>7125</v>
      </c>
      <c r="L52" s="11">
        <f t="shared" si="1"/>
        <v>10457</v>
      </c>
      <c r="M52" s="11">
        <f t="shared" si="2"/>
        <v>0</v>
      </c>
      <c r="N52" s="11">
        <f t="shared" si="3"/>
        <v>10457</v>
      </c>
      <c r="O52" s="11">
        <f t="shared" si="4"/>
        <v>7125</v>
      </c>
      <c r="P52" s="11">
        <f t="shared" si="5"/>
        <v>0</v>
      </c>
    </row>
    <row r="53" spans="1:16" ht="12.75">
      <c r="A53" s="9" t="s">
        <v>120</v>
      </c>
      <c r="B53" s="10" t="s">
        <v>121</v>
      </c>
      <c r="C53" s="11">
        <v>194</v>
      </c>
      <c r="D53" s="11">
        <v>214</v>
      </c>
      <c r="E53" s="11">
        <v>80</v>
      </c>
      <c r="F53" s="11">
        <v>80</v>
      </c>
      <c r="G53" s="11">
        <v>0</v>
      </c>
      <c r="H53" s="11">
        <v>48</v>
      </c>
      <c r="I53" s="11">
        <v>32</v>
      </c>
      <c r="J53" s="11">
        <v>32</v>
      </c>
      <c r="K53" s="11">
        <f t="shared" si="0"/>
        <v>0</v>
      </c>
      <c r="L53" s="11">
        <f t="shared" si="1"/>
        <v>134</v>
      </c>
      <c r="M53" s="11">
        <f t="shared" si="2"/>
        <v>100</v>
      </c>
      <c r="N53" s="11">
        <f t="shared" si="3"/>
        <v>166</v>
      </c>
      <c r="O53" s="11">
        <f t="shared" si="4"/>
        <v>32</v>
      </c>
      <c r="P53" s="11">
        <f t="shared" si="5"/>
        <v>60</v>
      </c>
    </row>
    <row r="54" spans="1:16" ht="12.75">
      <c r="A54" s="9" t="s">
        <v>122</v>
      </c>
      <c r="B54" s="10" t="s">
        <v>123</v>
      </c>
      <c r="C54" s="11">
        <v>1295</v>
      </c>
      <c r="D54" s="11">
        <v>1431</v>
      </c>
      <c r="E54" s="11">
        <v>319</v>
      </c>
      <c r="F54" s="11">
        <v>199</v>
      </c>
      <c r="G54" s="11">
        <v>0</v>
      </c>
      <c r="H54" s="11">
        <v>120</v>
      </c>
      <c r="I54" s="11">
        <v>79</v>
      </c>
      <c r="J54" s="11">
        <v>79</v>
      </c>
      <c r="K54" s="11">
        <f t="shared" si="0"/>
        <v>120</v>
      </c>
      <c r="L54" s="11">
        <f t="shared" si="1"/>
        <v>1232</v>
      </c>
      <c r="M54" s="11">
        <f t="shared" si="2"/>
        <v>62.38244514106584</v>
      </c>
      <c r="N54" s="11">
        <f t="shared" si="3"/>
        <v>1311</v>
      </c>
      <c r="O54" s="11">
        <f t="shared" si="4"/>
        <v>199</v>
      </c>
      <c r="P54" s="11">
        <f t="shared" si="5"/>
        <v>37.61755485893417</v>
      </c>
    </row>
    <row r="55" spans="1:16" ht="25.5">
      <c r="A55" s="9" t="s">
        <v>129</v>
      </c>
      <c r="B55" s="10" t="s">
        <v>130</v>
      </c>
      <c r="C55" s="11">
        <v>133719</v>
      </c>
      <c r="D55" s="11">
        <v>183719</v>
      </c>
      <c r="E55" s="11">
        <v>48500</v>
      </c>
      <c r="F55" s="11">
        <v>43500</v>
      </c>
      <c r="G55" s="11">
        <v>0</v>
      </c>
      <c r="H55" s="11">
        <v>43500</v>
      </c>
      <c r="I55" s="11">
        <v>0</v>
      </c>
      <c r="J55" s="11">
        <v>0</v>
      </c>
      <c r="K55" s="11">
        <f t="shared" si="0"/>
        <v>5000</v>
      </c>
      <c r="L55" s="11">
        <f t="shared" si="1"/>
        <v>140219</v>
      </c>
      <c r="M55" s="11">
        <f t="shared" si="2"/>
        <v>89.69072164948454</v>
      </c>
      <c r="N55" s="11">
        <f t="shared" si="3"/>
        <v>140219</v>
      </c>
      <c r="O55" s="11">
        <f t="shared" si="4"/>
        <v>5000</v>
      </c>
      <c r="P55" s="11">
        <f t="shared" si="5"/>
        <v>89.69072164948454</v>
      </c>
    </row>
    <row r="56" spans="1:16" ht="12.75">
      <c r="A56" s="9" t="s">
        <v>133</v>
      </c>
      <c r="B56" s="10" t="s">
        <v>134</v>
      </c>
      <c r="C56" s="11">
        <v>230383399</v>
      </c>
      <c r="D56" s="11">
        <v>230850664</v>
      </c>
      <c r="E56" s="11">
        <v>54119124</v>
      </c>
      <c r="F56" s="11">
        <v>35820714.18</v>
      </c>
      <c r="G56" s="11">
        <v>0</v>
      </c>
      <c r="H56" s="11">
        <v>35819854.18</v>
      </c>
      <c r="I56" s="11">
        <v>860</v>
      </c>
      <c r="J56" s="11">
        <v>20441591.040000003</v>
      </c>
      <c r="K56" s="11">
        <f t="shared" si="0"/>
        <v>18298409.82</v>
      </c>
      <c r="L56" s="11">
        <f t="shared" si="1"/>
        <v>195029949.82</v>
      </c>
      <c r="M56" s="11">
        <f t="shared" si="2"/>
        <v>66.18864374079669</v>
      </c>
      <c r="N56" s="11">
        <f t="shared" si="3"/>
        <v>195030809.82</v>
      </c>
      <c r="O56" s="11">
        <f t="shared" si="4"/>
        <v>18299269.82</v>
      </c>
      <c r="P56" s="11">
        <f t="shared" si="5"/>
        <v>66.18705465373017</v>
      </c>
    </row>
    <row r="57" spans="1:16" ht="12.75">
      <c r="A57" s="6" t="s">
        <v>196</v>
      </c>
      <c r="B57" s="7"/>
      <c r="C57" s="8">
        <v>13528999</v>
      </c>
      <c r="D57" s="8">
        <v>15414276</v>
      </c>
      <c r="E57" s="8">
        <v>2479461</v>
      </c>
      <c r="F57" s="8">
        <v>1416238.3</v>
      </c>
      <c r="G57" s="8">
        <v>0</v>
      </c>
      <c r="H57" s="8">
        <v>1078043.92</v>
      </c>
      <c r="I57" s="8">
        <v>338194.38</v>
      </c>
      <c r="J57" s="8">
        <v>213110.38</v>
      </c>
      <c r="K57" s="8">
        <f t="shared" si="0"/>
        <v>1063222.7</v>
      </c>
      <c r="L57" s="8">
        <f t="shared" si="1"/>
        <v>13998037.7</v>
      </c>
      <c r="M57" s="8">
        <f t="shared" si="2"/>
        <v>57.11879719019577</v>
      </c>
      <c r="N57" s="8">
        <f t="shared" si="3"/>
        <v>14336232.08</v>
      </c>
      <c r="O57" s="8">
        <f t="shared" si="4"/>
        <v>1401417.08</v>
      </c>
      <c r="P57" s="8">
        <f t="shared" si="5"/>
        <v>43.47896256484776</v>
      </c>
    </row>
    <row r="58" spans="1:16" ht="12.75">
      <c r="A58" s="9" t="s">
        <v>92</v>
      </c>
      <c r="B58" s="10" t="s">
        <v>105</v>
      </c>
      <c r="C58" s="11">
        <v>8635260</v>
      </c>
      <c r="D58" s="11">
        <v>10030410</v>
      </c>
      <c r="E58" s="11">
        <v>1798645</v>
      </c>
      <c r="F58" s="11">
        <v>1021328.54</v>
      </c>
      <c r="G58" s="11">
        <v>0</v>
      </c>
      <c r="H58" s="11">
        <v>809135.41</v>
      </c>
      <c r="I58" s="11">
        <v>212193.13</v>
      </c>
      <c r="J58" s="11">
        <v>143780</v>
      </c>
      <c r="K58" s="11">
        <f t="shared" si="0"/>
        <v>777316.46</v>
      </c>
      <c r="L58" s="11">
        <f t="shared" si="1"/>
        <v>9009081.46</v>
      </c>
      <c r="M58" s="11">
        <f t="shared" si="2"/>
        <v>56.7832195903027</v>
      </c>
      <c r="N58" s="11">
        <f t="shared" si="3"/>
        <v>9221274.59</v>
      </c>
      <c r="O58" s="11">
        <f t="shared" si="4"/>
        <v>989509.59</v>
      </c>
      <c r="P58" s="11">
        <f t="shared" si="5"/>
        <v>44.98583155653284</v>
      </c>
    </row>
    <row r="59" spans="1:16" ht="12.75">
      <c r="A59" s="9" t="s">
        <v>106</v>
      </c>
      <c r="B59" s="10" t="s">
        <v>107</v>
      </c>
      <c r="C59" s="11">
        <v>1893026</v>
      </c>
      <c r="D59" s="11">
        <v>2200041</v>
      </c>
      <c r="E59" s="11">
        <v>395784</v>
      </c>
      <c r="F59" s="11">
        <v>226554.4</v>
      </c>
      <c r="G59" s="11">
        <v>0</v>
      </c>
      <c r="H59" s="11">
        <v>181976.37</v>
      </c>
      <c r="I59" s="11">
        <v>44578.03</v>
      </c>
      <c r="J59" s="11">
        <v>31640</v>
      </c>
      <c r="K59" s="11">
        <f t="shared" si="0"/>
        <v>169229.6</v>
      </c>
      <c r="L59" s="11">
        <f t="shared" si="1"/>
        <v>1973486.6</v>
      </c>
      <c r="M59" s="11">
        <f t="shared" si="2"/>
        <v>57.2419299415843</v>
      </c>
      <c r="N59" s="11">
        <f t="shared" si="3"/>
        <v>2018064.63</v>
      </c>
      <c r="O59" s="11">
        <f t="shared" si="4"/>
        <v>213807.63</v>
      </c>
      <c r="P59" s="11">
        <f t="shared" si="5"/>
        <v>45.97870808319689</v>
      </c>
    </row>
    <row r="60" spans="1:16" ht="12.75">
      <c r="A60" s="9" t="s">
        <v>108</v>
      </c>
      <c r="B60" s="10" t="s">
        <v>109</v>
      </c>
      <c r="C60" s="11">
        <v>1217585</v>
      </c>
      <c r="D60" s="11">
        <v>1357597</v>
      </c>
      <c r="E60" s="11">
        <v>90351</v>
      </c>
      <c r="F60" s="11">
        <v>50706.11</v>
      </c>
      <c r="G60" s="11">
        <v>0</v>
      </c>
      <c r="H60" s="11">
        <v>46295.55</v>
      </c>
      <c r="I60" s="11">
        <v>4410.56</v>
      </c>
      <c r="J60" s="11">
        <v>7587</v>
      </c>
      <c r="K60" s="11">
        <f t="shared" si="0"/>
        <v>39644.89</v>
      </c>
      <c r="L60" s="11">
        <f t="shared" si="1"/>
        <v>1306890.89</v>
      </c>
      <c r="M60" s="11">
        <f t="shared" si="2"/>
        <v>56.12124934975816</v>
      </c>
      <c r="N60" s="11">
        <f t="shared" si="3"/>
        <v>1311301.45</v>
      </c>
      <c r="O60" s="11">
        <f t="shared" si="4"/>
        <v>44055.45</v>
      </c>
      <c r="P60" s="11">
        <f t="shared" si="5"/>
        <v>51.2396653053093</v>
      </c>
    </row>
    <row r="61" spans="1:16" ht="12.75">
      <c r="A61" s="9" t="s">
        <v>114</v>
      </c>
      <c r="B61" s="10" t="s">
        <v>115</v>
      </c>
      <c r="C61" s="11">
        <v>724000</v>
      </c>
      <c r="D61" s="11">
        <v>745000</v>
      </c>
      <c r="E61" s="11">
        <v>49480</v>
      </c>
      <c r="F61" s="11">
        <v>35505.9</v>
      </c>
      <c r="G61" s="11">
        <v>0</v>
      </c>
      <c r="H61" s="11">
        <v>17533.27</v>
      </c>
      <c r="I61" s="11">
        <v>17972.63</v>
      </c>
      <c r="J61" s="11">
        <v>21561.79</v>
      </c>
      <c r="K61" s="11">
        <f t="shared" si="0"/>
        <v>13974.099999999999</v>
      </c>
      <c r="L61" s="11">
        <f t="shared" si="1"/>
        <v>709494.1</v>
      </c>
      <c r="M61" s="11">
        <f t="shared" si="2"/>
        <v>71.75808407437349</v>
      </c>
      <c r="N61" s="11">
        <f t="shared" si="3"/>
        <v>727466.73</v>
      </c>
      <c r="O61" s="11">
        <f t="shared" si="4"/>
        <v>31946.73</v>
      </c>
      <c r="P61" s="11">
        <f t="shared" si="5"/>
        <v>35.43506467259499</v>
      </c>
    </row>
    <row r="62" spans="1:16" ht="12.75">
      <c r="A62" s="9" t="s">
        <v>116</v>
      </c>
      <c r="B62" s="10" t="s">
        <v>117</v>
      </c>
      <c r="C62" s="11">
        <v>21790</v>
      </c>
      <c r="D62" s="11">
        <v>21790</v>
      </c>
      <c r="E62" s="11">
        <v>3730</v>
      </c>
      <c r="F62" s="11">
        <v>1580</v>
      </c>
      <c r="G62" s="11">
        <v>0</v>
      </c>
      <c r="H62" s="11">
        <v>1240</v>
      </c>
      <c r="I62" s="11">
        <v>340</v>
      </c>
      <c r="J62" s="11">
        <v>340</v>
      </c>
      <c r="K62" s="11">
        <f t="shared" si="0"/>
        <v>2150</v>
      </c>
      <c r="L62" s="11">
        <f t="shared" si="1"/>
        <v>20210</v>
      </c>
      <c r="M62" s="11">
        <f t="shared" si="2"/>
        <v>42.35924932975871</v>
      </c>
      <c r="N62" s="11">
        <f t="shared" si="3"/>
        <v>20550</v>
      </c>
      <c r="O62" s="11">
        <f t="shared" si="4"/>
        <v>2490</v>
      </c>
      <c r="P62" s="11">
        <f t="shared" si="5"/>
        <v>33.24396782841823</v>
      </c>
    </row>
    <row r="63" spans="1:16" ht="12.75">
      <c r="A63" s="9" t="s">
        <v>118</v>
      </c>
      <c r="B63" s="10" t="s">
        <v>119</v>
      </c>
      <c r="C63" s="11">
        <v>87596</v>
      </c>
      <c r="D63" s="11">
        <v>87596</v>
      </c>
      <c r="E63" s="11">
        <v>26196</v>
      </c>
      <c r="F63" s="11">
        <v>11568.79</v>
      </c>
      <c r="G63" s="11">
        <v>0</v>
      </c>
      <c r="H63" s="11">
        <v>0</v>
      </c>
      <c r="I63" s="11">
        <v>11568.79</v>
      </c>
      <c r="J63" s="11">
        <v>0</v>
      </c>
      <c r="K63" s="11">
        <f t="shared" si="0"/>
        <v>14627.21</v>
      </c>
      <c r="L63" s="11">
        <f t="shared" si="1"/>
        <v>76027.20999999999</v>
      </c>
      <c r="M63" s="11">
        <f t="shared" si="2"/>
        <v>44.16242937853107</v>
      </c>
      <c r="N63" s="11">
        <f t="shared" si="3"/>
        <v>87596</v>
      </c>
      <c r="O63" s="11">
        <f t="shared" si="4"/>
        <v>26196</v>
      </c>
      <c r="P63" s="11">
        <f t="shared" si="5"/>
        <v>0</v>
      </c>
    </row>
    <row r="64" spans="1:16" ht="12.75">
      <c r="A64" s="9" t="s">
        <v>120</v>
      </c>
      <c r="B64" s="10" t="s">
        <v>121</v>
      </c>
      <c r="C64" s="11">
        <v>883</v>
      </c>
      <c r="D64" s="11">
        <v>883</v>
      </c>
      <c r="E64" s="11">
        <v>143</v>
      </c>
      <c r="F64" s="11">
        <v>52.36</v>
      </c>
      <c r="G64" s="11">
        <v>0</v>
      </c>
      <c r="H64" s="11">
        <v>0</v>
      </c>
      <c r="I64" s="11">
        <v>52.36</v>
      </c>
      <c r="J64" s="11">
        <v>52.36</v>
      </c>
      <c r="K64" s="11">
        <f t="shared" si="0"/>
        <v>90.64</v>
      </c>
      <c r="L64" s="11">
        <f t="shared" si="1"/>
        <v>830.64</v>
      </c>
      <c r="M64" s="11">
        <f t="shared" si="2"/>
        <v>36.61538461538461</v>
      </c>
      <c r="N64" s="11">
        <f t="shared" si="3"/>
        <v>883</v>
      </c>
      <c r="O64" s="11">
        <f t="shared" si="4"/>
        <v>143</v>
      </c>
      <c r="P64" s="11">
        <f t="shared" si="5"/>
        <v>0</v>
      </c>
    </row>
    <row r="65" spans="1:16" ht="12.75">
      <c r="A65" s="9" t="s">
        <v>122</v>
      </c>
      <c r="B65" s="10" t="s">
        <v>123</v>
      </c>
      <c r="C65" s="11">
        <v>105966</v>
      </c>
      <c r="D65" s="11">
        <v>105966</v>
      </c>
      <c r="E65" s="11">
        <v>17920</v>
      </c>
      <c r="F65" s="11">
        <v>16188.7</v>
      </c>
      <c r="G65" s="11">
        <v>0</v>
      </c>
      <c r="H65" s="11">
        <v>0</v>
      </c>
      <c r="I65" s="11">
        <v>16188.7</v>
      </c>
      <c r="J65" s="11">
        <v>8149.23</v>
      </c>
      <c r="K65" s="11">
        <f t="shared" si="0"/>
        <v>1731.2999999999993</v>
      </c>
      <c r="L65" s="11">
        <f t="shared" si="1"/>
        <v>89777.3</v>
      </c>
      <c r="M65" s="11">
        <f t="shared" si="2"/>
        <v>90.33872767857143</v>
      </c>
      <c r="N65" s="11">
        <f t="shared" si="3"/>
        <v>105966</v>
      </c>
      <c r="O65" s="11">
        <f t="shared" si="4"/>
        <v>17920</v>
      </c>
      <c r="P65" s="11">
        <f t="shared" si="5"/>
        <v>0</v>
      </c>
    </row>
    <row r="66" spans="1:16" ht="12.75">
      <c r="A66" s="9" t="s">
        <v>124</v>
      </c>
      <c r="B66" s="10" t="s">
        <v>125</v>
      </c>
      <c r="C66" s="11">
        <v>327893</v>
      </c>
      <c r="D66" s="11">
        <v>349993</v>
      </c>
      <c r="E66" s="11">
        <v>73212</v>
      </c>
      <c r="F66" s="11">
        <v>30890.18</v>
      </c>
      <c r="G66" s="11">
        <v>0</v>
      </c>
      <c r="H66" s="11">
        <v>0</v>
      </c>
      <c r="I66" s="11">
        <v>30890.18</v>
      </c>
      <c r="J66" s="11">
        <v>0</v>
      </c>
      <c r="K66" s="11">
        <f t="shared" si="0"/>
        <v>42321.82</v>
      </c>
      <c r="L66" s="11">
        <f t="shared" si="1"/>
        <v>319102.82</v>
      </c>
      <c r="M66" s="11">
        <f t="shared" si="2"/>
        <v>42.19278260394471</v>
      </c>
      <c r="N66" s="11">
        <f t="shared" si="3"/>
        <v>349993</v>
      </c>
      <c r="O66" s="11">
        <f t="shared" si="4"/>
        <v>73212</v>
      </c>
      <c r="P66" s="11">
        <f t="shared" si="5"/>
        <v>0</v>
      </c>
    </row>
    <row r="67" spans="1:16" ht="12.75">
      <c r="A67" s="9" t="s">
        <v>133</v>
      </c>
      <c r="B67" s="10" t="s">
        <v>134</v>
      </c>
      <c r="C67" s="11">
        <v>515000</v>
      </c>
      <c r="D67" s="11">
        <v>515000</v>
      </c>
      <c r="E67" s="11">
        <v>24000</v>
      </c>
      <c r="F67" s="11">
        <v>21863.32</v>
      </c>
      <c r="G67" s="11">
        <v>0</v>
      </c>
      <c r="H67" s="11">
        <v>21863.32</v>
      </c>
      <c r="I67" s="11">
        <v>0</v>
      </c>
      <c r="J67" s="11">
        <v>0</v>
      </c>
      <c r="K67" s="11">
        <f t="shared" si="0"/>
        <v>2136.6800000000003</v>
      </c>
      <c r="L67" s="11">
        <f t="shared" si="1"/>
        <v>493136.68</v>
      </c>
      <c r="M67" s="11">
        <f t="shared" si="2"/>
        <v>91.09716666666667</v>
      </c>
      <c r="N67" s="11">
        <f t="shared" si="3"/>
        <v>493136.68</v>
      </c>
      <c r="O67" s="11">
        <f t="shared" si="4"/>
        <v>2136.6800000000003</v>
      </c>
      <c r="P67" s="11">
        <f t="shared" si="5"/>
        <v>91.09716666666667</v>
      </c>
    </row>
    <row r="68" spans="1:16" ht="12.75">
      <c r="A68" s="6" t="s">
        <v>197</v>
      </c>
      <c r="B68" s="7"/>
      <c r="C68" s="8">
        <v>150000</v>
      </c>
      <c r="D68" s="8">
        <v>150000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 t="shared" si="0"/>
        <v>0</v>
      </c>
      <c r="L68" s="8">
        <f t="shared" si="1"/>
        <v>150000</v>
      </c>
      <c r="M68" s="8">
        <f t="shared" si="2"/>
        <v>0</v>
      </c>
      <c r="N68" s="8">
        <f t="shared" si="3"/>
        <v>150000</v>
      </c>
      <c r="O68" s="8">
        <f t="shared" si="4"/>
        <v>0</v>
      </c>
      <c r="P68" s="8">
        <f t="shared" si="5"/>
        <v>0</v>
      </c>
    </row>
    <row r="69" spans="1:16" ht="12.75">
      <c r="A69" s="9" t="s">
        <v>114</v>
      </c>
      <c r="B69" s="10" t="s">
        <v>115</v>
      </c>
      <c r="C69" s="11">
        <v>150000</v>
      </c>
      <c r="D69" s="11">
        <v>150000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0"/>
        <v>0</v>
      </c>
      <c r="L69" s="11">
        <f t="shared" si="1"/>
        <v>150000</v>
      </c>
      <c r="M69" s="11">
        <f t="shared" si="2"/>
        <v>0</v>
      </c>
      <c r="N69" s="11">
        <f t="shared" si="3"/>
        <v>150000</v>
      </c>
      <c r="O69" s="11">
        <f t="shared" si="4"/>
        <v>0</v>
      </c>
      <c r="P69" s="11">
        <f t="shared" si="5"/>
        <v>0</v>
      </c>
    </row>
    <row r="70" spans="1:16" ht="12.75">
      <c r="A70" s="6" t="s">
        <v>198</v>
      </c>
      <c r="B70" s="7"/>
      <c r="C70" s="8">
        <v>41473953</v>
      </c>
      <c r="D70" s="8">
        <v>41473953</v>
      </c>
      <c r="E70" s="8">
        <v>6429340</v>
      </c>
      <c r="F70" s="8">
        <v>6326173</v>
      </c>
      <c r="G70" s="8">
        <v>0</v>
      </c>
      <c r="H70" s="8">
        <v>6326173</v>
      </c>
      <c r="I70" s="8">
        <v>0</v>
      </c>
      <c r="J70" s="8">
        <v>0</v>
      </c>
      <c r="K70" s="8">
        <f aca="true" t="shared" si="6" ref="K70:K108">E70-F70</f>
        <v>103167</v>
      </c>
      <c r="L70" s="8">
        <f aca="true" t="shared" si="7" ref="L70:L108">D70-F70</f>
        <v>35147780</v>
      </c>
      <c r="M70" s="8">
        <f aca="true" t="shared" si="8" ref="M70:M108">IF(E70=0,0,(F70/E70)*100)</f>
        <v>98.39537184221086</v>
      </c>
      <c r="N70" s="8">
        <f aca="true" t="shared" si="9" ref="N70:N108">D70-H70</f>
        <v>35147780</v>
      </c>
      <c r="O70" s="8">
        <f aca="true" t="shared" si="10" ref="O70:O108">E70-H70</f>
        <v>103167</v>
      </c>
      <c r="P70" s="8">
        <f aca="true" t="shared" si="11" ref="P70:P108">IF(E70=0,0,(H70/E70)*100)</f>
        <v>98.39537184221086</v>
      </c>
    </row>
    <row r="71" spans="1:16" ht="25.5">
      <c r="A71" s="9" t="s">
        <v>131</v>
      </c>
      <c r="B71" s="10" t="s">
        <v>132</v>
      </c>
      <c r="C71" s="11">
        <v>37473953</v>
      </c>
      <c r="D71" s="11">
        <v>37473953</v>
      </c>
      <c r="E71" s="11">
        <v>6326173</v>
      </c>
      <c r="F71" s="11">
        <v>6326173</v>
      </c>
      <c r="G71" s="11">
        <v>0</v>
      </c>
      <c r="H71" s="11">
        <v>6326173</v>
      </c>
      <c r="I71" s="11">
        <v>0</v>
      </c>
      <c r="J71" s="11">
        <v>0</v>
      </c>
      <c r="K71" s="11">
        <f t="shared" si="6"/>
        <v>0</v>
      </c>
      <c r="L71" s="11">
        <f t="shared" si="7"/>
        <v>31147780</v>
      </c>
      <c r="M71" s="11">
        <f t="shared" si="8"/>
        <v>100</v>
      </c>
      <c r="N71" s="11">
        <f t="shared" si="9"/>
        <v>31147780</v>
      </c>
      <c r="O71" s="11">
        <f t="shared" si="10"/>
        <v>0</v>
      </c>
      <c r="P71" s="11">
        <f t="shared" si="11"/>
        <v>100</v>
      </c>
    </row>
    <row r="72" spans="1:16" ht="12.75">
      <c r="A72" s="9" t="s">
        <v>137</v>
      </c>
      <c r="B72" s="10" t="s">
        <v>138</v>
      </c>
      <c r="C72" s="11">
        <v>4000000</v>
      </c>
      <c r="D72" s="11">
        <v>4000000</v>
      </c>
      <c r="E72" s="11">
        <v>103167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103167</v>
      </c>
      <c r="L72" s="11">
        <f t="shared" si="7"/>
        <v>4000000</v>
      </c>
      <c r="M72" s="11">
        <f t="shared" si="8"/>
        <v>0</v>
      </c>
      <c r="N72" s="11">
        <f t="shared" si="9"/>
        <v>4000000</v>
      </c>
      <c r="O72" s="11">
        <f t="shared" si="10"/>
        <v>103167</v>
      </c>
      <c r="P72" s="11">
        <f t="shared" si="11"/>
        <v>0</v>
      </c>
    </row>
    <row r="73" spans="1:16" ht="25.5">
      <c r="A73" s="6" t="s">
        <v>93</v>
      </c>
      <c r="B73" s="7" t="s">
        <v>94</v>
      </c>
      <c r="C73" s="8">
        <v>19697778</v>
      </c>
      <c r="D73" s="8">
        <v>19697778</v>
      </c>
      <c r="E73" s="8">
        <v>3124108</v>
      </c>
      <c r="F73" s="8">
        <v>1714358.76</v>
      </c>
      <c r="G73" s="8">
        <v>0</v>
      </c>
      <c r="H73" s="8">
        <v>1712133.49</v>
      </c>
      <c r="I73" s="8">
        <v>2225.27</v>
      </c>
      <c r="J73" s="8">
        <v>2233.66</v>
      </c>
      <c r="K73" s="8">
        <f t="shared" si="6"/>
        <v>1409749.24</v>
      </c>
      <c r="L73" s="8">
        <f t="shared" si="7"/>
        <v>17983419.24</v>
      </c>
      <c r="M73" s="8">
        <f t="shared" si="8"/>
        <v>54.87514388106941</v>
      </c>
      <c r="N73" s="8">
        <f t="shared" si="9"/>
        <v>17985644.51</v>
      </c>
      <c r="O73" s="8">
        <f t="shared" si="10"/>
        <v>1411974.51</v>
      </c>
      <c r="P73" s="8">
        <f t="shared" si="11"/>
        <v>54.803914909471764</v>
      </c>
    </row>
    <row r="74" spans="1:16" ht="12.75">
      <c r="A74" s="6" t="s">
        <v>191</v>
      </c>
      <c r="B74" s="7"/>
      <c r="C74" s="8">
        <v>19697778</v>
      </c>
      <c r="D74" s="8">
        <v>19697778</v>
      </c>
      <c r="E74" s="8">
        <v>3124108</v>
      </c>
      <c r="F74" s="8">
        <v>1714358.76</v>
      </c>
      <c r="G74" s="8">
        <v>0</v>
      </c>
      <c r="H74" s="8">
        <v>1712133.49</v>
      </c>
      <c r="I74" s="8">
        <v>2225.27</v>
      </c>
      <c r="J74" s="8">
        <v>2233.66</v>
      </c>
      <c r="K74" s="8">
        <f t="shared" si="6"/>
        <v>1409749.24</v>
      </c>
      <c r="L74" s="8">
        <f t="shared" si="7"/>
        <v>17983419.24</v>
      </c>
      <c r="M74" s="8">
        <f t="shared" si="8"/>
        <v>54.87514388106941</v>
      </c>
      <c r="N74" s="8">
        <f t="shared" si="9"/>
        <v>17985644.51</v>
      </c>
      <c r="O74" s="8">
        <f t="shared" si="10"/>
        <v>1411974.51</v>
      </c>
      <c r="P74" s="8">
        <f t="shared" si="11"/>
        <v>54.803914909471764</v>
      </c>
    </row>
    <row r="75" spans="1:16" ht="12.75">
      <c r="A75" s="9" t="s">
        <v>92</v>
      </c>
      <c r="B75" s="10" t="s">
        <v>105</v>
      </c>
      <c r="C75" s="11">
        <v>10815694</v>
      </c>
      <c r="D75" s="11">
        <v>10815694</v>
      </c>
      <c r="E75" s="11">
        <v>1696690</v>
      </c>
      <c r="F75" s="11">
        <v>959048</v>
      </c>
      <c r="G75" s="11">
        <v>0</v>
      </c>
      <c r="H75" s="11">
        <v>959048</v>
      </c>
      <c r="I75" s="11">
        <v>0</v>
      </c>
      <c r="J75" s="11">
        <v>0</v>
      </c>
      <c r="K75" s="11">
        <f t="shared" si="6"/>
        <v>737642</v>
      </c>
      <c r="L75" s="11">
        <f t="shared" si="7"/>
        <v>9856646</v>
      </c>
      <c r="M75" s="11">
        <f t="shared" si="8"/>
        <v>56.52464504417425</v>
      </c>
      <c r="N75" s="11">
        <f t="shared" si="9"/>
        <v>9856646</v>
      </c>
      <c r="O75" s="11">
        <f t="shared" si="10"/>
        <v>737642</v>
      </c>
      <c r="P75" s="11">
        <f t="shared" si="11"/>
        <v>56.52464504417425</v>
      </c>
    </row>
    <row r="76" spans="1:16" ht="12.75">
      <c r="A76" s="9" t="s">
        <v>106</v>
      </c>
      <c r="B76" s="10" t="s">
        <v>107</v>
      </c>
      <c r="C76" s="11">
        <v>2243233</v>
      </c>
      <c r="D76" s="11">
        <v>2243233</v>
      </c>
      <c r="E76" s="11">
        <v>362313</v>
      </c>
      <c r="F76" s="11">
        <v>205330.35</v>
      </c>
      <c r="G76" s="11">
        <v>0</v>
      </c>
      <c r="H76" s="11">
        <v>205330.35</v>
      </c>
      <c r="I76" s="11">
        <v>0</v>
      </c>
      <c r="J76" s="11">
        <v>0</v>
      </c>
      <c r="K76" s="11">
        <f t="shared" si="6"/>
        <v>156982.65</v>
      </c>
      <c r="L76" s="11">
        <f t="shared" si="7"/>
        <v>2037902.65</v>
      </c>
      <c r="M76" s="11">
        <f t="shared" si="8"/>
        <v>56.67209015409329</v>
      </c>
      <c r="N76" s="11">
        <f t="shared" si="9"/>
        <v>2037902.65</v>
      </c>
      <c r="O76" s="11">
        <f t="shared" si="10"/>
        <v>156982.65</v>
      </c>
      <c r="P76" s="11">
        <f t="shared" si="11"/>
        <v>56.67209015409329</v>
      </c>
    </row>
    <row r="77" spans="1:16" ht="12.75">
      <c r="A77" s="9" t="s">
        <v>108</v>
      </c>
      <c r="B77" s="10" t="s">
        <v>109</v>
      </c>
      <c r="C77" s="11">
        <v>564552</v>
      </c>
      <c r="D77" s="11">
        <v>564552</v>
      </c>
      <c r="E77" s="11">
        <v>57000</v>
      </c>
      <c r="F77" s="11">
        <v>25682.13</v>
      </c>
      <c r="G77" s="11">
        <v>0</v>
      </c>
      <c r="H77" s="11">
        <v>25682.13</v>
      </c>
      <c r="I77" s="11">
        <v>0</v>
      </c>
      <c r="J77" s="11">
        <v>0</v>
      </c>
      <c r="K77" s="11">
        <f t="shared" si="6"/>
        <v>31317.87</v>
      </c>
      <c r="L77" s="11">
        <f t="shared" si="7"/>
        <v>538869.87</v>
      </c>
      <c r="M77" s="11">
        <f t="shared" si="8"/>
        <v>45.05636842105263</v>
      </c>
      <c r="N77" s="11">
        <f t="shared" si="9"/>
        <v>538869.87</v>
      </c>
      <c r="O77" s="11">
        <f t="shared" si="10"/>
        <v>31317.87</v>
      </c>
      <c r="P77" s="11">
        <f t="shared" si="11"/>
        <v>45.05636842105263</v>
      </c>
    </row>
    <row r="78" spans="1:16" ht="12.75">
      <c r="A78" s="9" t="s">
        <v>110</v>
      </c>
      <c r="B78" s="10" t="s">
        <v>111</v>
      </c>
      <c r="C78" s="11">
        <v>5000</v>
      </c>
      <c r="D78" s="11">
        <v>5000</v>
      </c>
      <c r="E78" s="11">
        <v>5000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f t="shared" si="6"/>
        <v>5000</v>
      </c>
      <c r="L78" s="11">
        <f t="shared" si="7"/>
        <v>5000</v>
      </c>
      <c r="M78" s="11">
        <f t="shared" si="8"/>
        <v>0</v>
      </c>
      <c r="N78" s="11">
        <f t="shared" si="9"/>
        <v>5000</v>
      </c>
      <c r="O78" s="11">
        <f t="shared" si="10"/>
        <v>5000</v>
      </c>
      <c r="P78" s="11">
        <f t="shared" si="11"/>
        <v>0</v>
      </c>
    </row>
    <row r="79" spans="1:16" ht="12.75">
      <c r="A79" s="9" t="s">
        <v>112</v>
      </c>
      <c r="B79" s="10" t="s">
        <v>113</v>
      </c>
      <c r="C79" s="11">
        <v>1203919</v>
      </c>
      <c r="D79" s="11">
        <v>1203919</v>
      </c>
      <c r="E79" s="11">
        <v>110000</v>
      </c>
      <c r="F79" s="11">
        <v>72284.19</v>
      </c>
      <c r="G79" s="11">
        <v>0</v>
      </c>
      <c r="H79" s="11">
        <v>72284.19</v>
      </c>
      <c r="I79" s="11">
        <v>0</v>
      </c>
      <c r="J79" s="11">
        <v>0</v>
      </c>
      <c r="K79" s="11">
        <f t="shared" si="6"/>
        <v>37715.81</v>
      </c>
      <c r="L79" s="11">
        <f t="shared" si="7"/>
        <v>1131634.81</v>
      </c>
      <c r="M79" s="11">
        <f t="shared" si="8"/>
        <v>65.7129</v>
      </c>
      <c r="N79" s="11">
        <f t="shared" si="9"/>
        <v>1131634.81</v>
      </c>
      <c r="O79" s="11">
        <f t="shared" si="10"/>
        <v>37715.81</v>
      </c>
      <c r="P79" s="11">
        <f t="shared" si="11"/>
        <v>65.7129</v>
      </c>
    </row>
    <row r="80" spans="1:16" ht="12.75">
      <c r="A80" s="9" t="s">
        <v>114</v>
      </c>
      <c r="B80" s="10" t="s">
        <v>115</v>
      </c>
      <c r="C80" s="11">
        <v>1645313</v>
      </c>
      <c r="D80" s="11">
        <v>1645313</v>
      </c>
      <c r="E80" s="11">
        <v>151217</v>
      </c>
      <c r="F80" s="11">
        <v>29276.67</v>
      </c>
      <c r="G80" s="11">
        <v>0</v>
      </c>
      <c r="H80" s="11">
        <v>29276.67</v>
      </c>
      <c r="I80" s="11">
        <v>0</v>
      </c>
      <c r="J80" s="11">
        <v>0</v>
      </c>
      <c r="K80" s="11">
        <f t="shared" si="6"/>
        <v>121940.33</v>
      </c>
      <c r="L80" s="11">
        <f t="shared" si="7"/>
        <v>1616036.33</v>
      </c>
      <c r="M80" s="11">
        <f t="shared" si="8"/>
        <v>19.360700185825667</v>
      </c>
      <c r="N80" s="11">
        <f t="shared" si="9"/>
        <v>1616036.33</v>
      </c>
      <c r="O80" s="11">
        <f t="shared" si="10"/>
        <v>121940.33</v>
      </c>
      <c r="P80" s="11">
        <f t="shared" si="11"/>
        <v>19.360700185825667</v>
      </c>
    </row>
    <row r="81" spans="1:16" ht="12.75">
      <c r="A81" s="9" t="s">
        <v>116</v>
      </c>
      <c r="B81" s="10" t="s">
        <v>117</v>
      </c>
      <c r="C81" s="11">
        <v>7320</v>
      </c>
      <c r="D81" s="11">
        <v>7320</v>
      </c>
      <c r="E81" s="11">
        <v>240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f t="shared" si="6"/>
        <v>240</v>
      </c>
      <c r="L81" s="11">
        <f t="shared" si="7"/>
        <v>7320</v>
      </c>
      <c r="M81" s="11">
        <f t="shared" si="8"/>
        <v>0</v>
      </c>
      <c r="N81" s="11">
        <f t="shared" si="9"/>
        <v>7320</v>
      </c>
      <c r="O81" s="11">
        <f t="shared" si="10"/>
        <v>240</v>
      </c>
      <c r="P81" s="11">
        <f t="shared" si="11"/>
        <v>0</v>
      </c>
    </row>
    <row r="82" spans="1:16" ht="12.75">
      <c r="A82" s="9" t="s">
        <v>120</v>
      </c>
      <c r="B82" s="10" t="s">
        <v>121</v>
      </c>
      <c r="C82" s="11">
        <v>46408</v>
      </c>
      <c r="D82" s="11">
        <v>46408</v>
      </c>
      <c r="E82" s="11">
        <v>7420</v>
      </c>
      <c r="F82" s="11">
        <v>4514.47</v>
      </c>
      <c r="G82" s="11">
        <v>0</v>
      </c>
      <c r="H82" s="11">
        <v>4514.47</v>
      </c>
      <c r="I82" s="11">
        <v>0</v>
      </c>
      <c r="J82" s="11">
        <v>0</v>
      </c>
      <c r="K82" s="11">
        <f t="shared" si="6"/>
        <v>2905.5299999999997</v>
      </c>
      <c r="L82" s="11">
        <f t="shared" si="7"/>
        <v>41893.53</v>
      </c>
      <c r="M82" s="11">
        <f t="shared" si="8"/>
        <v>60.84191374663072</v>
      </c>
      <c r="N82" s="11">
        <f t="shared" si="9"/>
        <v>41893.53</v>
      </c>
      <c r="O82" s="11">
        <f t="shared" si="10"/>
        <v>2905.5299999999997</v>
      </c>
      <c r="P82" s="11">
        <f t="shared" si="11"/>
        <v>60.84191374663072</v>
      </c>
    </row>
    <row r="83" spans="1:16" ht="12.75">
      <c r="A83" s="9" t="s">
        <v>122</v>
      </c>
      <c r="B83" s="10" t="s">
        <v>123</v>
      </c>
      <c r="C83" s="11">
        <v>1250593</v>
      </c>
      <c r="D83" s="11">
        <v>1250593</v>
      </c>
      <c r="E83" s="11">
        <v>270185</v>
      </c>
      <c r="F83" s="11">
        <v>92976.43</v>
      </c>
      <c r="G83" s="11">
        <v>0</v>
      </c>
      <c r="H83" s="11">
        <v>92751.16</v>
      </c>
      <c r="I83" s="11">
        <v>225.27</v>
      </c>
      <c r="J83" s="11">
        <v>169.45</v>
      </c>
      <c r="K83" s="11">
        <f t="shared" si="6"/>
        <v>177208.57</v>
      </c>
      <c r="L83" s="11">
        <f t="shared" si="7"/>
        <v>1157616.57</v>
      </c>
      <c r="M83" s="11">
        <f t="shared" si="8"/>
        <v>34.41213612894868</v>
      </c>
      <c r="N83" s="11">
        <f t="shared" si="9"/>
        <v>1157841.84</v>
      </c>
      <c r="O83" s="11">
        <f t="shared" si="10"/>
        <v>177433.84</v>
      </c>
      <c r="P83" s="11">
        <f t="shared" si="11"/>
        <v>34.328759923755946</v>
      </c>
    </row>
    <row r="84" spans="1:16" ht="12.75">
      <c r="A84" s="9" t="s">
        <v>124</v>
      </c>
      <c r="B84" s="10" t="s">
        <v>125</v>
      </c>
      <c r="C84" s="11">
        <v>1390502</v>
      </c>
      <c r="D84" s="11">
        <v>1390502</v>
      </c>
      <c r="E84" s="11">
        <v>402443</v>
      </c>
      <c r="F84" s="11">
        <v>274265.49</v>
      </c>
      <c r="G84" s="11">
        <v>0</v>
      </c>
      <c r="H84" s="11">
        <v>274265.49</v>
      </c>
      <c r="I84" s="11">
        <v>0</v>
      </c>
      <c r="J84" s="11">
        <v>2064.21</v>
      </c>
      <c r="K84" s="11">
        <f t="shared" si="6"/>
        <v>128177.51000000001</v>
      </c>
      <c r="L84" s="11">
        <f t="shared" si="7"/>
        <v>1116236.51</v>
      </c>
      <c r="M84" s="11">
        <f t="shared" si="8"/>
        <v>68.15014548644156</v>
      </c>
      <c r="N84" s="11">
        <f t="shared" si="9"/>
        <v>1116236.51</v>
      </c>
      <c r="O84" s="11">
        <f t="shared" si="10"/>
        <v>128177.51000000001</v>
      </c>
      <c r="P84" s="11">
        <f t="shared" si="11"/>
        <v>68.15014548644156</v>
      </c>
    </row>
    <row r="85" spans="1:16" ht="25.5">
      <c r="A85" s="9" t="s">
        <v>126</v>
      </c>
      <c r="B85" s="10" t="s">
        <v>194</v>
      </c>
      <c r="C85" s="11">
        <v>12444</v>
      </c>
      <c r="D85" s="11">
        <v>12444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f t="shared" si="6"/>
        <v>0</v>
      </c>
      <c r="L85" s="11">
        <f t="shared" si="7"/>
        <v>12444</v>
      </c>
      <c r="M85" s="11">
        <f t="shared" si="8"/>
        <v>0</v>
      </c>
      <c r="N85" s="11">
        <f t="shared" si="9"/>
        <v>12444</v>
      </c>
      <c r="O85" s="11">
        <f t="shared" si="10"/>
        <v>0</v>
      </c>
      <c r="P85" s="11">
        <f t="shared" si="11"/>
        <v>0</v>
      </c>
    </row>
    <row r="86" spans="1:16" ht="25.5">
      <c r="A86" s="9" t="s">
        <v>127</v>
      </c>
      <c r="B86" s="10" t="s">
        <v>128</v>
      </c>
      <c r="C86" s="11">
        <v>8800</v>
      </c>
      <c r="D86" s="11">
        <v>8800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f t="shared" si="6"/>
        <v>0</v>
      </c>
      <c r="L86" s="11">
        <f t="shared" si="7"/>
        <v>8800</v>
      </c>
      <c r="M86" s="11">
        <f t="shared" si="8"/>
        <v>0</v>
      </c>
      <c r="N86" s="11">
        <f t="shared" si="9"/>
        <v>8800</v>
      </c>
      <c r="O86" s="11">
        <f t="shared" si="10"/>
        <v>0</v>
      </c>
      <c r="P86" s="11">
        <f t="shared" si="11"/>
        <v>0</v>
      </c>
    </row>
    <row r="87" spans="1:16" ht="12.75">
      <c r="A87" s="9" t="s">
        <v>133</v>
      </c>
      <c r="B87" s="10" t="s">
        <v>134</v>
      </c>
      <c r="C87" s="11">
        <v>460700</v>
      </c>
      <c r="D87" s="11">
        <v>460700</v>
      </c>
      <c r="E87" s="11">
        <v>48500</v>
      </c>
      <c r="F87" s="11">
        <v>47500</v>
      </c>
      <c r="G87" s="11">
        <v>0</v>
      </c>
      <c r="H87" s="11">
        <v>45500</v>
      </c>
      <c r="I87" s="11">
        <v>2000</v>
      </c>
      <c r="J87" s="11">
        <v>0</v>
      </c>
      <c r="K87" s="11">
        <f t="shared" si="6"/>
        <v>1000</v>
      </c>
      <c r="L87" s="11">
        <f t="shared" si="7"/>
        <v>413200</v>
      </c>
      <c r="M87" s="11">
        <f t="shared" si="8"/>
        <v>97.9381443298969</v>
      </c>
      <c r="N87" s="11">
        <f t="shared" si="9"/>
        <v>415200</v>
      </c>
      <c r="O87" s="11">
        <f t="shared" si="10"/>
        <v>3000</v>
      </c>
      <c r="P87" s="11">
        <f t="shared" si="11"/>
        <v>93.81443298969072</v>
      </c>
    </row>
    <row r="88" spans="1:16" ht="12.75">
      <c r="A88" s="9" t="s">
        <v>135</v>
      </c>
      <c r="B88" s="10" t="s">
        <v>136</v>
      </c>
      <c r="C88" s="11">
        <v>23300</v>
      </c>
      <c r="D88" s="11">
        <v>23300</v>
      </c>
      <c r="E88" s="11">
        <v>13100</v>
      </c>
      <c r="F88" s="11">
        <v>3481.03</v>
      </c>
      <c r="G88" s="11">
        <v>0</v>
      </c>
      <c r="H88" s="11">
        <v>3481.03</v>
      </c>
      <c r="I88" s="11">
        <v>0</v>
      </c>
      <c r="J88" s="11">
        <v>0</v>
      </c>
      <c r="K88" s="11">
        <f t="shared" si="6"/>
        <v>9618.97</v>
      </c>
      <c r="L88" s="11">
        <f t="shared" si="7"/>
        <v>19818.97</v>
      </c>
      <c r="M88" s="11">
        <f t="shared" si="8"/>
        <v>26.572748091603053</v>
      </c>
      <c r="N88" s="11">
        <f t="shared" si="9"/>
        <v>19818.97</v>
      </c>
      <c r="O88" s="11">
        <f t="shared" si="10"/>
        <v>9618.97</v>
      </c>
      <c r="P88" s="11">
        <f t="shared" si="11"/>
        <v>26.572748091603053</v>
      </c>
    </row>
    <row r="89" spans="1:16" ht="12.75">
      <c r="A89" s="9" t="s">
        <v>137</v>
      </c>
      <c r="B89" s="10" t="s">
        <v>138</v>
      </c>
      <c r="C89" s="11">
        <v>20000</v>
      </c>
      <c r="D89" s="11">
        <v>20000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f t="shared" si="6"/>
        <v>0</v>
      </c>
      <c r="L89" s="11">
        <f t="shared" si="7"/>
        <v>20000</v>
      </c>
      <c r="M89" s="11">
        <f t="shared" si="8"/>
        <v>0</v>
      </c>
      <c r="N89" s="11">
        <f t="shared" si="9"/>
        <v>20000</v>
      </c>
      <c r="O89" s="11">
        <f t="shared" si="10"/>
        <v>0</v>
      </c>
      <c r="P89" s="11">
        <f t="shared" si="11"/>
        <v>0</v>
      </c>
    </row>
    <row r="90" spans="1:16" ht="25.5">
      <c r="A90" s="6" t="s">
        <v>96</v>
      </c>
      <c r="B90" s="7" t="s">
        <v>97</v>
      </c>
      <c r="C90" s="8">
        <v>65637578</v>
      </c>
      <c r="D90" s="8">
        <v>66000781</v>
      </c>
      <c r="E90" s="8">
        <v>11369337</v>
      </c>
      <c r="F90" s="8">
        <v>6370781.170000005</v>
      </c>
      <c r="G90" s="8">
        <v>0</v>
      </c>
      <c r="H90" s="8">
        <v>6344333.500000005</v>
      </c>
      <c r="I90" s="8">
        <v>26447.67</v>
      </c>
      <c r="J90" s="8">
        <v>35448.1</v>
      </c>
      <c r="K90" s="8">
        <f t="shared" si="6"/>
        <v>4998555.829999995</v>
      </c>
      <c r="L90" s="8">
        <f t="shared" si="7"/>
        <v>59629999.83</v>
      </c>
      <c r="M90" s="8">
        <f t="shared" si="8"/>
        <v>56.034764120370475</v>
      </c>
      <c r="N90" s="8">
        <f t="shared" si="9"/>
        <v>59656447.49999999</v>
      </c>
      <c r="O90" s="8">
        <f t="shared" si="10"/>
        <v>5025003.499999995</v>
      </c>
      <c r="P90" s="8">
        <f t="shared" si="11"/>
        <v>55.80214132099351</v>
      </c>
    </row>
    <row r="91" spans="1:16" ht="12.75">
      <c r="A91" s="6" t="s">
        <v>191</v>
      </c>
      <c r="B91" s="7"/>
      <c r="C91" s="8">
        <v>65637578</v>
      </c>
      <c r="D91" s="8">
        <v>66000781</v>
      </c>
      <c r="E91" s="8">
        <v>11369337</v>
      </c>
      <c r="F91" s="8">
        <v>6370781.170000005</v>
      </c>
      <c r="G91" s="8">
        <v>0</v>
      </c>
      <c r="H91" s="8">
        <v>6344333.500000005</v>
      </c>
      <c r="I91" s="8">
        <v>26447.67</v>
      </c>
      <c r="J91" s="8">
        <v>35448.1</v>
      </c>
      <c r="K91" s="8">
        <f t="shared" si="6"/>
        <v>4998555.829999995</v>
      </c>
      <c r="L91" s="8">
        <f t="shared" si="7"/>
        <v>59629999.83</v>
      </c>
      <c r="M91" s="8">
        <f t="shared" si="8"/>
        <v>56.034764120370475</v>
      </c>
      <c r="N91" s="8">
        <f t="shared" si="9"/>
        <v>59656447.49999999</v>
      </c>
      <c r="O91" s="8">
        <f t="shared" si="10"/>
        <v>5025003.499999995</v>
      </c>
      <c r="P91" s="8">
        <f t="shared" si="11"/>
        <v>55.80214132099351</v>
      </c>
    </row>
    <row r="92" spans="1:16" ht="12.75">
      <c r="A92" s="9" t="s">
        <v>92</v>
      </c>
      <c r="B92" s="10" t="s">
        <v>105</v>
      </c>
      <c r="C92" s="11">
        <v>40192386</v>
      </c>
      <c r="D92" s="11">
        <v>40192386</v>
      </c>
      <c r="E92" s="11">
        <v>6386497</v>
      </c>
      <c r="F92" s="11">
        <v>3807932.92</v>
      </c>
      <c r="G92" s="11">
        <v>0</v>
      </c>
      <c r="H92" s="11">
        <v>3807932.92</v>
      </c>
      <c r="I92" s="11">
        <v>0</v>
      </c>
      <c r="J92" s="11">
        <v>8875.44</v>
      </c>
      <c r="K92" s="11">
        <f t="shared" si="6"/>
        <v>2578564.08</v>
      </c>
      <c r="L92" s="11">
        <f t="shared" si="7"/>
        <v>36384453.08</v>
      </c>
      <c r="M92" s="11">
        <f t="shared" si="8"/>
        <v>59.62475078278436</v>
      </c>
      <c r="N92" s="11">
        <f t="shared" si="9"/>
        <v>36384453.08</v>
      </c>
      <c r="O92" s="11">
        <f t="shared" si="10"/>
        <v>2578564.08</v>
      </c>
      <c r="P92" s="11">
        <f t="shared" si="11"/>
        <v>59.62475078278436</v>
      </c>
    </row>
    <row r="93" spans="1:16" ht="12.75">
      <c r="A93" s="9" t="s">
        <v>106</v>
      </c>
      <c r="B93" s="10" t="s">
        <v>107</v>
      </c>
      <c r="C93" s="11">
        <v>8727928</v>
      </c>
      <c r="D93" s="11">
        <v>8727928</v>
      </c>
      <c r="E93" s="11">
        <v>1412101</v>
      </c>
      <c r="F93" s="11">
        <v>827288.45</v>
      </c>
      <c r="G93" s="11">
        <v>0</v>
      </c>
      <c r="H93" s="11">
        <v>827288.45</v>
      </c>
      <c r="I93" s="11">
        <v>0</v>
      </c>
      <c r="J93" s="11">
        <v>0</v>
      </c>
      <c r="K93" s="11">
        <f t="shared" si="6"/>
        <v>584812.55</v>
      </c>
      <c r="L93" s="11">
        <f t="shared" si="7"/>
        <v>7900639.55</v>
      </c>
      <c r="M93" s="11">
        <f t="shared" si="8"/>
        <v>58.585642953301495</v>
      </c>
      <c r="N93" s="11">
        <f t="shared" si="9"/>
        <v>7900639.55</v>
      </c>
      <c r="O93" s="11">
        <f t="shared" si="10"/>
        <v>584812.55</v>
      </c>
      <c r="P93" s="11">
        <f t="shared" si="11"/>
        <v>58.585642953301495</v>
      </c>
    </row>
    <row r="94" spans="1:16" ht="12.75">
      <c r="A94" s="9" t="s">
        <v>108</v>
      </c>
      <c r="B94" s="10" t="s">
        <v>109</v>
      </c>
      <c r="C94" s="11">
        <v>2617831</v>
      </c>
      <c r="D94" s="11">
        <v>2617831</v>
      </c>
      <c r="E94" s="11">
        <v>303799</v>
      </c>
      <c r="F94" s="11">
        <v>101764.46</v>
      </c>
      <c r="G94" s="11">
        <v>0</v>
      </c>
      <c r="H94" s="11">
        <v>100137.26</v>
      </c>
      <c r="I94" s="11">
        <v>1627.2</v>
      </c>
      <c r="J94" s="11">
        <v>1627.2</v>
      </c>
      <c r="K94" s="11">
        <f t="shared" si="6"/>
        <v>202034.53999999998</v>
      </c>
      <c r="L94" s="11">
        <f t="shared" si="7"/>
        <v>2516066.54</v>
      </c>
      <c r="M94" s="11">
        <f t="shared" si="8"/>
        <v>33.49729920111653</v>
      </c>
      <c r="N94" s="11">
        <f t="shared" si="9"/>
        <v>2517693.74</v>
      </c>
      <c r="O94" s="11">
        <f t="shared" si="10"/>
        <v>203661.74</v>
      </c>
      <c r="P94" s="11">
        <f t="shared" si="11"/>
        <v>32.961681901520414</v>
      </c>
    </row>
    <row r="95" spans="1:16" ht="12.75">
      <c r="A95" s="9" t="s">
        <v>110</v>
      </c>
      <c r="B95" s="10" t="s">
        <v>111</v>
      </c>
      <c r="C95" s="11">
        <v>4191</v>
      </c>
      <c r="D95" s="11">
        <v>4191</v>
      </c>
      <c r="E95" s="11">
        <v>1941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f t="shared" si="6"/>
        <v>1941</v>
      </c>
      <c r="L95" s="11">
        <f t="shared" si="7"/>
        <v>4191</v>
      </c>
      <c r="M95" s="11">
        <f t="shared" si="8"/>
        <v>0</v>
      </c>
      <c r="N95" s="11">
        <f t="shared" si="9"/>
        <v>4191</v>
      </c>
      <c r="O95" s="11">
        <f t="shared" si="10"/>
        <v>1941</v>
      </c>
      <c r="P95" s="11">
        <f t="shared" si="11"/>
        <v>0</v>
      </c>
    </row>
    <row r="96" spans="1:16" ht="12.75">
      <c r="A96" s="9" t="s">
        <v>112</v>
      </c>
      <c r="B96" s="10" t="s">
        <v>113</v>
      </c>
      <c r="C96" s="11">
        <v>2162115</v>
      </c>
      <c r="D96" s="11">
        <v>2162115</v>
      </c>
      <c r="E96" s="11">
        <v>299128</v>
      </c>
      <c r="F96" s="11">
        <v>166744.36</v>
      </c>
      <c r="G96" s="11">
        <v>0</v>
      </c>
      <c r="H96" s="11">
        <v>166744.36</v>
      </c>
      <c r="I96" s="11">
        <v>0</v>
      </c>
      <c r="J96" s="11">
        <v>0</v>
      </c>
      <c r="K96" s="11">
        <f t="shared" si="6"/>
        <v>132383.64</v>
      </c>
      <c r="L96" s="11">
        <f t="shared" si="7"/>
        <v>1995370.6400000001</v>
      </c>
      <c r="M96" s="11">
        <f t="shared" si="8"/>
        <v>55.74348105158995</v>
      </c>
      <c r="N96" s="11">
        <f t="shared" si="9"/>
        <v>1995370.6400000001</v>
      </c>
      <c r="O96" s="11">
        <f t="shared" si="10"/>
        <v>132383.64</v>
      </c>
      <c r="P96" s="11">
        <f t="shared" si="11"/>
        <v>55.74348105158995</v>
      </c>
    </row>
    <row r="97" spans="1:16" ht="12.75">
      <c r="A97" s="9" t="s">
        <v>114</v>
      </c>
      <c r="B97" s="10" t="s">
        <v>115</v>
      </c>
      <c r="C97" s="11">
        <v>4642149</v>
      </c>
      <c r="D97" s="11">
        <v>4666095</v>
      </c>
      <c r="E97" s="11">
        <v>1027260</v>
      </c>
      <c r="F97" s="11">
        <v>350197.39</v>
      </c>
      <c r="G97" s="11">
        <v>0</v>
      </c>
      <c r="H97" s="11">
        <v>348603.46</v>
      </c>
      <c r="I97" s="11">
        <v>1593.93</v>
      </c>
      <c r="J97" s="11">
        <v>1534.7</v>
      </c>
      <c r="K97" s="11">
        <f t="shared" si="6"/>
        <v>677062.61</v>
      </c>
      <c r="L97" s="11">
        <f t="shared" si="7"/>
        <v>4315897.61</v>
      </c>
      <c r="M97" s="11">
        <f t="shared" si="8"/>
        <v>34.09043377528571</v>
      </c>
      <c r="N97" s="11">
        <f t="shared" si="9"/>
        <v>4317491.54</v>
      </c>
      <c r="O97" s="11">
        <f t="shared" si="10"/>
        <v>678656.54</v>
      </c>
      <c r="P97" s="11">
        <f t="shared" si="11"/>
        <v>33.935270525475545</v>
      </c>
    </row>
    <row r="98" spans="1:16" ht="12.75">
      <c r="A98" s="9" t="s">
        <v>116</v>
      </c>
      <c r="B98" s="10" t="s">
        <v>117</v>
      </c>
      <c r="C98" s="11">
        <v>87468</v>
      </c>
      <c r="D98" s="11">
        <v>87468</v>
      </c>
      <c r="E98" s="11">
        <v>18768</v>
      </c>
      <c r="F98" s="11">
        <v>3840</v>
      </c>
      <c r="G98" s="11">
        <v>0</v>
      </c>
      <c r="H98" s="11">
        <v>3840</v>
      </c>
      <c r="I98" s="11">
        <v>0</v>
      </c>
      <c r="J98" s="11">
        <v>0</v>
      </c>
      <c r="K98" s="11">
        <f t="shared" si="6"/>
        <v>14928</v>
      </c>
      <c r="L98" s="11">
        <f t="shared" si="7"/>
        <v>83628</v>
      </c>
      <c r="M98" s="11">
        <f t="shared" si="8"/>
        <v>20.460358056265985</v>
      </c>
      <c r="N98" s="11">
        <f t="shared" si="9"/>
        <v>83628</v>
      </c>
      <c r="O98" s="11">
        <f t="shared" si="10"/>
        <v>14928</v>
      </c>
      <c r="P98" s="11">
        <f t="shared" si="11"/>
        <v>20.460358056265985</v>
      </c>
    </row>
    <row r="99" spans="1:16" ht="12.75">
      <c r="A99" s="9" t="s">
        <v>120</v>
      </c>
      <c r="B99" s="10" t="s">
        <v>121</v>
      </c>
      <c r="C99" s="11">
        <v>50663</v>
      </c>
      <c r="D99" s="11">
        <v>50663</v>
      </c>
      <c r="E99" s="11">
        <v>7141</v>
      </c>
      <c r="F99" s="11">
        <v>660</v>
      </c>
      <c r="G99" s="11">
        <v>0</v>
      </c>
      <c r="H99" s="11">
        <v>660</v>
      </c>
      <c r="I99" s="11">
        <v>0</v>
      </c>
      <c r="J99" s="11">
        <v>0</v>
      </c>
      <c r="K99" s="11">
        <f t="shared" si="6"/>
        <v>6481</v>
      </c>
      <c r="L99" s="11">
        <f t="shared" si="7"/>
        <v>50003</v>
      </c>
      <c r="M99" s="11">
        <f t="shared" si="8"/>
        <v>9.242403024786444</v>
      </c>
      <c r="N99" s="11">
        <f t="shared" si="9"/>
        <v>50003</v>
      </c>
      <c r="O99" s="11">
        <f t="shared" si="10"/>
        <v>6481</v>
      </c>
      <c r="P99" s="11">
        <f t="shared" si="11"/>
        <v>9.242403024786444</v>
      </c>
    </row>
    <row r="100" spans="1:16" ht="12.75">
      <c r="A100" s="9" t="s">
        <v>122</v>
      </c>
      <c r="B100" s="10" t="s">
        <v>123</v>
      </c>
      <c r="C100" s="11">
        <v>2107961</v>
      </c>
      <c r="D100" s="11">
        <v>2147961</v>
      </c>
      <c r="E100" s="11">
        <v>455593</v>
      </c>
      <c r="F100" s="11">
        <v>130721.48</v>
      </c>
      <c r="G100" s="11">
        <v>0</v>
      </c>
      <c r="H100" s="11">
        <v>110057.45</v>
      </c>
      <c r="I100" s="11">
        <v>20664.03</v>
      </c>
      <c r="J100" s="11">
        <v>23410.76</v>
      </c>
      <c r="K100" s="11">
        <f t="shared" si="6"/>
        <v>324871.52</v>
      </c>
      <c r="L100" s="11">
        <f t="shared" si="7"/>
        <v>2017239.52</v>
      </c>
      <c r="M100" s="11">
        <f t="shared" si="8"/>
        <v>28.69260063258215</v>
      </c>
      <c r="N100" s="11">
        <f t="shared" si="9"/>
        <v>2037903.55</v>
      </c>
      <c r="O100" s="11">
        <f t="shared" si="10"/>
        <v>345535.55</v>
      </c>
      <c r="P100" s="11">
        <f t="shared" si="11"/>
        <v>24.15696685418784</v>
      </c>
    </row>
    <row r="101" spans="1:16" ht="12.75">
      <c r="A101" s="9" t="s">
        <v>124</v>
      </c>
      <c r="B101" s="10" t="s">
        <v>125</v>
      </c>
      <c r="C101" s="11">
        <v>1431298</v>
      </c>
      <c r="D101" s="11">
        <v>1431298</v>
      </c>
      <c r="E101" s="11">
        <v>454865</v>
      </c>
      <c r="F101" s="11">
        <v>169292.61</v>
      </c>
      <c r="G101" s="11">
        <v>0</v>
      </c>
      <c r="H101" s="11">
        <v>167980.1</v>
      </c>
      <c r="I101" s="11">
        <v>1312.51</v>
      </c>
      <c r="J101" s="11">
        <v>0</v>
      </c>
      <c r="K101" s="11">
        <f t="shared" si="6"/>
        <v>285572.39</v>
      </c>
      <c r="L101" s="11">
        <f t="shared" si="7"/>
        <v>1262005.3900000001</v>
      </c>
      <c r="M101" s="11">
        <f t="shared" si="8"/>
        <v>37.218209798511644</v>
      </c>
      <c r="N101" s="11">
        <f t="shared" si="9"/>
        <v>1263317.9</v>
      </c>
      <c r="O101" s="11">
        <f t="shared" si="10"/>
        <v>286884.9</v>
      </c>
      <c r="P101" s="11">
        <f t="shared" si="11"/>
        <v>36.92966044870456</v>
      </c>
    </row>
    <row r="102" spans="1:16" ht="25.5">
      <c r="A102" s="9" t="s">
        <v>126</v>
      </c>
      <c r="B102" s="10" t="s">
        <v>194</v>
      </c>
      <c r="C102" s="11">
        <v>632957</v>
      </c>
      <c r="D102" s="11">
        <v>663957</v>
      </c>
      <c r="E102" s="11">
        <v>198796</v>
      </c>
      <c r="F102" s="11">
        <v>132891.5</v>
      </c>
      <c r="G102" s="11">
        <v>0</v>
      </c>
      <c r="H102" s="11">
        <v>132891.5</v>
      </c>
      <c r="I102" s="11">
        <v>0</v>
      </c>
      <c r="J102" s="11">
        <v>0</v>
      </c>
      <c r="K102" s="11">
        <f t="shared" si="6"/>
        <v>65904.5</v>
      </c>
      <c r="L102" s="11">
        <f t="shared" si="7"/>
        <v>531065.5</v>
      </c>
      <c r="M102" s="11">
        <f t="shared" si="8"/>
        <v>66.84817601963822</v>
      </c>
      <c r="N102" s="11">
        <f t="shared" si="9"/>
        <v>531065.5</v>
      </c>
      <c r="O102" s="11">
        <f t="shared" si="10"/>
        <v>65904.5</v>
      </c>
      <c r="P102" s="11">
        <f t="shared" si="11"/>
        <v>66.84817601963822</v>
      </c>
    </row>
    <row r="103" spans="1:16" ht="25.5">
      <c r="A103" s="9" t="s">
        <v>127</v>
      </c>
      <c r="B103" s="10" t="s">
        <v>128</v>
      </c>
      <c r="C103" s="11">
        <v>23200</v>
      </c>
      <c r="D103" s="11">
        <v>23200</v>
      </c>
      <c r="E103" s="11">
        <v>3500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f t="shared" si="6"/>
        <v>3500</v>
      </c>
      <c r="L103" s="11">
        <f t="shared" si="7"/>
        <v>23200</v>
      </c>
      <c r="M103" s="11">
        <f t="shared" si="8"/>
        <v>0</v>
      </c>
      <c r="N103" s="11">
        <f t="shared" si="9"/>
        <v>23200</v>
      </c>
      <c r="O103" s="11">
        <f t="shared" si="10"/>
        <v>3500</v>
      </c>
      <c r="P103" s="11">
        <f t="shared" si="11"/>
        <v>0</v>
      </c>
    </row>
    <row r="104" spans="1:16" ht="25.5">
      <c r="A104" s="9" t="s">
        <v>129</v>
      </c>
      <c r="B104" s="10" t="s">
        <v>130</v>
      </c>
      <c r="C104" s="11">
        <v>145556</v>
      </c>
      <c r="D104" s="11">
        <v>145556</v>
      </c>
      <c r="E104" s="11">
        <v>10000</v>
      </c>
      <c r="F104" s="11">
        <v>5000</v>
      </c>
      <c r="G104" s="11">
        <v>0</v>
      </c>
      <c r="H104" s="11">
        <v>3750</v>
      </c>
      <c r="I104" s="11">
        <v>1250</v>
      </c>
      <c r="J104" s="11">
        <v>0</v>
      </c>
      <c r="K104" s="11">
        <f t="shared" si="6"/>
        <v>5000</v>
      </c>
      <c r="L104" s="11">
        <f t="shared" si="7"/>
        <v>140556</v>
      </c>
      <c r="M104" s="11">
        <f t="shared" si="8"/>
        <v>50</v>
      </c>
      <c r="N104" s="11">
        <f t="shared" si="9"/>
        <v>141806</v>
      </c>
      <c r="O104" s="11">
        <f t="shared" si="10"/>
        <v>6250</v>
      </c>
      <c r="P104" s="11">
        <f t="shared" si="11"/>
        <v>37.5</v>
      </c>
    </row>
    <row r="105" spans="1:16" ht="25.5">
      <c r="A105" s="9" t="s">
        <v>131</v>
      </c>
      <c r="B105" s="10" t="s">
        <v>132</v>
      </c>
      <c r="C105" s="11">
        <v>1496475</v>
      </c>
      <c r="D105" s="11">
        <v>1764678</v>
      </c>
      <c r="E105" s="11">
        <v>615194</v>
      </c>
      <c r="F105" s="11">
        <v>607694</v>
      </c>
      <c r="G105" s="11">
        <v>0</v>
      </c>
      <c r="H105" s="11">
        <v>607694</v>
      </c>
      <c r="I105" s="11">
        <v>0</v>
      </c>
      <c r="J105" s="11">
        <v>0</v>
      </c>
      <c r="K105" s="11">
        <f t="shared" si="6"/>
        <v>7500</v>
      </c>
      <c r="L105" s="11">
        <f t="shared" si="7"/>
        <v>1156984</v>
      </c>
      <c r="M105" s="11">
        <f t="shared" si="8"/>
        <v>98.78087237521822</v>
      </c>
      <c r="N105" s="11">
        <f t="shared" si="9"/>
        <v>1156984</v>
      </c>
      <c r="O105" s="11">
        <f t="shared" si="10"/>
        <v>7500</v>
      </c>
      <c r="P105" s="11">
        <f t="shared" si="11"/>
        <v>98.78087237521822</v>
      </c>
    </row>
    <row r="106" spans="1:16" ht="12.75">
      <c r="A106" s="9" t="s">
        <v>133</v>
      </c>
      <c r="B106" s="10" t="s">
        <v>134</v>
      </c>
      <c r="C106" s="11">
        <v>1262100</v>
      </c>
      <c r="D106" s="11">
        <v>1262100</v>
      </c>
      <c r="E106" s="11">
        <v>167500</v>
      </c>
      <c r="F106" s="11">
        <v>63500</v>
      </c>
      <c r="G106" s="11">
        <v>0</v>
      </c>
      <c r="H106" s="11">
        <v>63500</v>
      </c>
      <c r="I106" s="11">
        <v>0</v>
      </c>
      <c r="J106" s="11">
        <v>0</v>
      </c>
      <c r="K106" s="11">
        <f t="shared" si="6"/>
        <v>104000</v>
      </c>
      <c r="L106" s="11">
        <f t="shared" si="7"/>
        <v>1198600</v>
      </c>
      <c r="M106" s="11">
        <f t="shared" si="8"/>
        <v>37.91044776119403</v>
      </c>
      <c r="N106" s="11">
        <f t="shared" si="9"/>
        <v>1198600</v>
      </c>
      <c r="O106" s="11">
        <f t="shared" si="10"/>
        <v>104000</v>
      </c>
      <c r="P106" s="11">
        <f t="shared" si="11"/>
        <v>37.91044776119403</v>
      </c>
    </row>
    <row r="107" spans="1:16" ht="12.75">
      <c r="A107" s="9" t="s">
        <v>135</v>
      </c>
      <c r="B107" s="10" t="s">
        <v>136</v>
      </c>
      <c r="C107" s="11">
        <v>53300</v>
      </c>
      <c r="D107" s="11">
        <v>53354</v>
      </c>
      <c r="E107" s="11">
        <v>7254</v>
      </c>
      <c r="F107" s="11">
        <v>3254</v>
      </c>
      <c r="G107" s="11">
        <v>0</v>
      </c>
      <c r="H107" s="11">
        <v>3254</v>
      </c>
      <c r="I107" s="11">
        <v>0</v>
      </c>
      <c r="J107" s="11">
        <v>0</v>
      </c>
      <c r="K107" s="11">
        <f t="shared" si="6"/>
        <v>4000</v>
      </c>
      <c r="L107" s="11">
        <f t="shared" si="7"/>
        <v>50100</v>
      </c>
      <c r="M107" s="11">
        <f t="shared" si="8"/>
        <v>44.858009374138405</v>
      </c>
      <c r="N107" s="11">
        <f t="shared" si="9"/>
        <v>50100</v>
      </c>
      <c r="O107" s="11">
        <f t="shared" si="10"/>
        <v>4000</v>
      </c>
      <c r="P107" s="11">
        <f t="shared" si="11"/>
        <v>44.858009374138405</v>
      </c>
    </row>
    <row r="108" spans="1:16" ht="12.75">
      <c r="A108" s="6" t="s">
        <v>98</v>
      </c>
      <c r="B108" s="7" t="s">
        <v>99</v>
      </c>
      <c r="C108" s="8">
        <v>583232294</v>
      </c>
      <c r="D108" s="8">
        <v>599342193</v>
      </c>
      <c r="E108" s="8">
        <v>115182500</v>
      </c>
      <c r="F108" s="8">
        <v>73930874.29999997</v>
      </c>
      <c r="G108" s="8">
        <v>4438</v>
      </c>
      <c r="H108" s="8">
        <v>71590497.57999995</v>
      </c>
      <c r="I108" s="8">
        <v>2340376.72</v>
      </c>
      <c r="J108" s="8">
        <v>23044930.190000005</v>
      </c>
      <c r="K108" s="8">
        <f t="shared" si="6"/>
        <v>41251625.70000003</v>
      </c>
      <c r="L108" s="8">
        <f t="shared" si="7"/>
        <v>525411318.70000005</v>
      </c>
      <c r="M108" s="8">
        <f t="shared" si="8"/>
        <v>64.18585661884399</v>
      </c>
      <c r="N108" s="8">
        <f t="shared" si="9"/>
        <v>527751695.4200001</v>
      </c>
      <c r="O108" s="8">
        <f t="shared" si="10"/>
        <v>43592002.42000005</v>
      </c>
      <c r="P108" s="8">
        <f t="shared" si="11"/>
        <v>62.15397094176629</v>
      </c>
    </row>
    <row r="109" spans="1:16" ht="12.75">
      <c r="A109" s="16"/>
      <c r="B109" s="17" t="s">
        <v>72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1:16" ht="63.75">
      <c r="A110" s="5" t="s">
        <v>2</v>
      </c>
      <c r="B110" s="5" t="s">
        <v>75</v>
      </c>
      <c r="C110" s="5" t="s">
        <v>76</v>
      </c>
      <c r="D110" s="5" t="s">
        <v>77</v>
      </c>
      <c r="E110" s="5" t="s">
        <v>78</v>
      </c>
      <c r="F110" s="5" t="s">
        <v>79</v>
      </c>
      <c r="G110" s="5" t="s">
        <v>80</v>
      </c>
      <c r="H110" s="5" t="s">
        <v>81</v>
      </c>
      <c r="I110" s="5" t="s">
        <v>82</v>
      </c>
      <c r="J110" s="5" t="s">
        <v>83</v>
      </c>
      <c r="K110" s="5" t="s">
        <v>84</v>
      </c>
      <c r="L110" s="5" t="s">
        <v>85</v>
      </c>
      <c r="M110" s="5" t="s">
        <v>86</v>
      </c>
      <c r="N110" s="5" t="s">
        <v>87</v>
      </c>
      <c r="O110" s="5" t="s">
        <v>88</v>
      </c>
      <c r="P110" s="5" t="s">
        <v>89</v>
      </c>
    </row>
    <row r="111" spans="1:16" ht="25.5">
      <c r="A111" s="6" t="s">
        <v>90</v>
      </c>
      <c r="B111" s="7" t="s">
        <v>91</v>
      </c>
      <c r="C111" s="8">
        <v>5415374</v>
      </c>
      <c r="D111" s="8">
        <v>10560127.54</v>
      </c>
      <c r="E111" s="8">
        <v>4411799.64</v>
      </c>
      <c r="F111" s="8">
        <v>2350053.57</v>
      </c>
      <c r="G111" s="8">
        <v>0</v>
      </c>
      <c r="H111" s="8">
        <v>953466.11</v>
      </c>
      <c r="I111" s="8">
        <v>1826798.08</v>
      </c>
      <c r="J111" s="8">
        <v>27867.83</v>
      </c>
      <c r="K111" s="8">
        <f aca="true" t="shared" si="12" ref="K111:K162">E111-F111</f>
        <v>2061746.0699999998</v>
      </c>
      <c r="L111" s="8">
        <f aca="true" t="shared" si="13" ref="L111:L162">D111-F111</f>
        <v>8210073.969999999</v>
      </c>
      <c r="M111" s="8">
        <f aca="true" t="shared" si="14" ref="M111:M162">IF(E111=0,0,(F111/E111)*100)</f>
        <v>53.26745912695164</v>
      </c>
      <c r="N111" s="8">
        <f aca="true" t="shared" si="15" ref="N111:N162">D111-H111</f>
        <v>9606661.43</v>
      </c>
      <c r="O111" s="8">
        <f aca="true" t="shared" si="16" ref="O111:O162">E111-H111</f>
        <v>3458333.53</v>
      </c>
      <c r="P111" s="8">
        <f aca="true" t="shared" si="17" ref="P111:P162">IF(E111=0,0,(H111/E111)*100)</f>
        <v>21.61172736303138</v>
      </c>
    </row>
    <row r="112" spans="1:16" ht="12.75">
      <c r="A112" s="6" t="s">
        <v>191</v>
      </c>
      <c r="B112" s="7"/>
      <c r="C112" s="8">
        <v>9247</v>
      </c>
      <c r="D112" s="8">
        <v>9247</v>
      </c>
      <c r="E112" s="8">
        <v>1541.1666666666665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f t="shared" si="12"/>
        <v>1541.1666666666665</v>
      </c>
      <c r="L112" s="8">
        <f t="shared" si="13"/>
        <v>9247</v>
      </c>
      <c r="M112" s="8">
        <f t="shared" si="14"/>
        <v>0</v>
      </c>
      <c r="N112" s="8">
        <f t="shared" si="15"/>
        <v>9247</v>
      </c>
      <c r="O112" s="8">
        <f t="shared" si="16"/>
        <v>1541.1666666666665</v>
      </c>
      <c r="P112" s="8">
        <f t="shared" si="17"/>
        <v>0</v>
      </c>
    </row>
    <row r="113" spans="1:16" ht="12.75">
      <c r="A113" s="9" t="s">
        <v>108</v>
      </c>
      <c r="B113" s="10" t="s">
        <v>109</v>
      </c>
      <c r="C113" s="11">
        <v>5247</v>
      </c>
      <c r="D113" s="11">
        <v>5247</v>
      </c>
      <c r="E113" s="11">
        <v>874.5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f t="shared" si="12"/>
        <v>874.5</v>
      </c>
      <c r="L113" s="11">
        <f t="shared" si="13"/>
        <v>5247</v>
      </c>
      <c r="M113" s="11">
        <f t="shared" si="14"/>
        <v>0</v>
      </c>
      <c r="N113" s="11">
        <f t="shared" si="15"/>
        <v>5247</v>
      </c>
      <c r="O113" s="11">
        <f t="shared" si="16"/>
        <v>874.5</v>
      </c>
      <c r="P113" s="11">
        <f t="shared" si="17"/>
        <v>0</v>
      </c>
    </row>
    <row r="114" spans="1:16" ht="12.75">
      <c r="A114" s="9" t="s">
        <v>114</v>
      </c>
      <c r="B114" s="10" t="s">
        <v>115</v>
      </c>
      <c r="C114" s="11">
        <v>4000</v>
      </c>
      <c r="D114" s="11">
        <v>4000</v>
      </c>
      <c r="E114" s="11">
        <v>666.6666666666666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f t="shared" si="12"/>
        <v>666.6666666666666</v>
      </c>
      <c r="L114" s="11">
        <f t="shared" si="13"/>
        <v>4000</v>
      </c>
      <c r="M114" s="11">
        <f t="shared" si="14"/>
        <v>0</v>
      </c>
      <c r="N114" s="11">
        <f t="shared" si="15"/>
        <v>4000</v>
      </c>
      <c r="O114" s="11">
        <f t="shared" si="16"/>
        <v>666.6666666666666</v>
      </c>
      <c r="P114" s="11">
        <f t="shared" si="17"/>
        <v>0</v>
      </c>
    </row>
    <row r="115" spans="1:16" ht="12.75">
      <c r="A115" s="6" t="s">
        <v>192</v>
      </c>
      <c r="B115" s="7"/>
      <c r="C115" s="8">
        <v>0</v>
      </c>
      <c r="D115" s="8">
        <v>3049250.75</v>
      </c>
      <c r="E115" s="8">
        <v>1439766.13</v>
      </c>
      <c r="F115" s="8">
        <v>550795.25</v>
      </c>
      <c r="G115" s="8">
        <v>0</v>
      </c>
      <c r="H115" s="8">
        <v>523255.49</v>
      </c>
      <c r="I115" s="8">
        <v>27539.76</v>
      </c>
      <c r="J115" s="8">
        <v>27539.76</v>
      </c>
      <c r="K115" s="8">
        <f t="shared" si="12"/>
        <v>888970.8799999999</v>
      </c>
      <c r="L115" s="8">
        <f t="shared" si="13"/>
        <v>2498455.5</v>
      </c>
      <c r="M115" s="8">
        <f t="shared" si="14"/>
        <v>38.25588326626353</v>
      </c>
      <c r="N115" s="8">
        <f t="shared" si="15"/>
        <v>2525995.26</v>
      </c>
      <c r="O115" s="8">
        <f t="shared" si="16"/>
        <v>916510.6399999999</v>
      </c>
      <c r="P115" s="8">
        <f t="shared" si="17"/>
        <v>36.343089276589666</v>
      </c>
    </row>
    <row r="116" spans="1:16" ht="25.5">
      <c r="A116" s="9" t="s">
        <v>95</v>
      </c>
      <c r="B116" s="10" t="s">
        <v>149</v>
      </c>
      <c r="C116" s="11">
        <v>0</v>
      </c>
      <c r="D116" s="11">
        <v>3049250.75</v>
      </c>
      <c r="E116" s="11">
        <v>1439766.13</v>
      </c>
      <c r="F116" s="11">
        <v>550795.25</v>
      </c>
      <c r="G116" s="11">
        <v>0</v>
      </c>
      <c r="H116" s="11">
        <v>523255.49</v>
      </c>
      <c r="I116" s="11">
        <v>27539.76</v>
      </c>
      <c r="J116" s="11">
        <v>27539.76</v>
      </c>
      <c r="K116" s="11">
        <f t="shared" si="12"/>
        <v>888970.8799999999</v>
      </c>
      <c r="L116" s="11">
        <f t="shared" si="13"/>
        <v>2498455.5</v>
      </c>
      <c r="M116" s="11">
        <f t="shared" si="14"/>
        <v>38.25588326626353</v>
      </c>
      <c r="N116" s="11">
        <f t="shared" si="15"/>
        <v>2525995.26</v>
      </c>
      <c r="O116" s="11">
        <f t="shared" si="16"/>
        <v>916510.6399999999</v>
      </c>
      <c r="P116" s="11">
        <f t="shared" si="17"/>
        <v>36.343089276589666</v>
      </c>
    </row>
    <row r="117" spans="1:16" ht="12.75">
      <c r="A117" s="6" t="s">
        <v>193</v>
      </c>
      <c r="B117" s="7"/>
      <c r="C117" s="8">
        <v>4545194</v>
      </c>
      <c r="D117" s="8">
        <v>6640696.79</v>
      </c>
      <c r="E117" s="8">
        <v>2894809.01</v>
      </c>
      <c r="F117" s="8">
        <v>1799258.32</v>
      </c>
      <c r="G117" s="8">
        <v>0</v>
      </c>
      <c r="H117" s="8">
        <v>422765.14</v>
      </c>
      <c r="I117" s="8">
        <v>1799258.32</v>
      </c>
      <c r="J117" s="8">
        <v>328.07</v>
      </c>
      <c r="K117" s="8">
        <f t="shared" si="12"/>
        <v>1095550.6899999997</v>
      </c>
      <c r="L117" s="8">
        <f t="shared" si="13"/>
        <v>4841438.47</v>
      </c>
      <c r="M117" s="8">
        <f t="shared" si="14"/>
        <v>62.1546469485391</v>
      </c>
      <c r="N117" s="8">
        <f t="shared" si="15"/>
        <v>6217931.65</v>
      </c>
      <c r="O117" s="8">
        <f t="shared" si="16"/>
        <v>2472043.8699999996</v>
      </c>
      <c r="P117" s="8">
        <f t="shared" si="17"/>
        <v>14.604249832703125</v>
      </c>
    </row>
    <row r="118" spans="1:16" ht="12.75">
      <c r="A118" s="9" t="s">
        <v>92</v>
      </c>
      <c r="B118" s="10" t="s">
        <v>105</v>
      </c>
      <c r="C118" s="11">
        <v>122944</v>
      </c>
      <c r="D118" s="11">
        <v>122944</v>
      </c>
      <c r="E118" s="11">
        <v>20490.666666666668</v>
      </c>
      <c r="F118" s="11">
        <v>0</v>
      </c>
      <c r="G118" s="11">
        <v>0</v>
      </c>
      <c r="H118" s="11">
        <v>11451.75</v>
      </c>
      <c r="I118" s="11">
        <v>0</v>
      </c>
      <c r="J118" s="11">
        <v>0</v>
      </c>
      <c r="K118" s="11">
        <f t="shared" si="12"/>
        <v>20490.666666666668</v>
      </c>
      <c r="L118" s="11">
        <f t="shared" si="13"/>
        <v>122944</v>
      </c>
      <c r="M118" s="11">
        <f t="shared" si="14"/>
        <v>0</v>
      </c>
      <c r="N118" s="11">
        <f t="shared" si="15"/>
        <v>111492.25</v>
      </c>
      <c r="O118" s="11">
        <f t="shared" si="16"/>
        <v>9038.916666666668</v>
      </c>
      <c r="P118" s="11">
        <f t="shared" si="17"/>
        <v>55.88763990109318</v>
      </c>
    </row>
    <row r="119" spans="1:16" ht="12.75">
      <c r="A119" s="9" t="s">
        <v>106</v>
      </c>
      <c r="B119" s="10" t="s">
        <v>107</v>
      </c>
      <c r="C119" s="11">
        <v>27048</v>
      </c>
      <c r="D119" s="11">
        <v>27048</v>
      </c>
      <c r="E119" s="11">
        <v>4508</v>
      </c>
      <c r="F119" s="11">
        <v>0</v>
      </c>
      <c r="G119" s="11">
        <v>0</v>
      </c>
      <c r="H119" s="11">
        <v>2413.21</v>
      </c>
      <c r="I119" s="11">
        <v>0</v>
      </c>
      <c r="J119" s="11">
        <v>0</v>
      </c>
      <c r="K119" s="11">
        <f t="shared" si="12"/>
        <v>4508</v>
      </c>
      <c r="L119" s="11">
        <f t="shared" si="13"/>
        <v>27048</v>
      </c>
      <c r="M119" s="11">
        <f t="shared" si="14"/>
        <v>0</v>
      </c>
      <c r="N119" s="11">
        <f t="shared" si="15"/>
        <v>24634.79</v>
      </c>
      <c r="O119" s="11">
        <f t="shared" si="16"/>
        <v>2094.79</v>
      </c>
      <c r="P119" s="11">
        <f t="shared" si="17"/>
        <v>53.53172138420585</v>
      </c>
    </row>
    <row r="120" spans="1:16" ht="12.75">
      <c r="A120" s="9" t="s">
        <v>108</v>
      </c>
      <c r="B120" s="10" t="s">
        <v>109</v>
      </c>
      <c r="C120" s="11">
        <v>71647</v>
      </c>
      <c r="D120" s="11">
        <v>71647</v>
      </c>
      <c r="E120" s="11">
        <v>11941.166666666666</v>
      </c>
      <c r="F120" s="11">
        <v>0</v>
      </c>
      <c r="G120" s="11">
        <v>0</v>
      </c>
      <c r="H120" s="11">
        <v>141905.44</v>
      </c>
      <c r="I120" s="11">
        <v>0</v>
      </c>
      <c r="J120" s="11">
        <v>0</v>
      </c>
      <c r="K120" s="11">
        <f t="shared" si="12"/>
        <v>11941.166666666666</v>
      </c>
      <c r="L120" s="11">
        <f t="shared" si="13"/>
        <v>71647</v>
      </c>
      <c r="M120" s="11">
        <f t="shared" si="14"/>
        <v>0</v>
      </c>
      <c r="N120" s="11">
        <f t="shared" si="15"/>
        <v>-70258.44</v>
      </c>
      <c r="O120" s="11">
        <f t="shared" si="16"/>
        <v>-129964.27333333333</v>
      </c>
      <c r="P120" s="11">
        <f t="shared" si="17"/>
        <v>1188.37165547755</v>
      </c>
    </row>
    <row r="121" spans="1:16" ht="12.75">
      <c r="A121" s="9" t="s">
        <v>112</v>
      </c>
      <c r="B121" s="10" t="s">
        <v>113</v>
      </c>
      <c r="C121" s="11">
        <v>257760</v>
      </c>
      <c r="D121" s="11">
        <v>257760</v>
      </c>
      <c r="E121" s="11">
        <v>42960</v>
      </c>
      <c r="F121" s="11">
        <v>0</v>
      </c>
      <c r="G121" s="11">
        <v>0</v>
      </c>
      <c r="H121" s="11">
        <v>110301.31</v>
      </c>
      <c r="I121" s="11">
        <v>0</v>
      </c>
      <c r="J121" s="11">
        <v>0</v>
      </c>
      <c r="K121" s="11">
        <f t="shared" si="12"/>
        <v>42960</v>
      </c>
      <c r="L121" s="11">
        <f t="shared" si="13"/>
        <v>257760</v>
      </c>
      <c r="M121" s="11">
        <f t="shared" si="14"/>
        <v>0</v>
      </c>
      <c r="N121" s="11">
        <f t="shared" si="15"/>
        <v>147458.69</v>
      </c>
      <c r="O121" s="11">
        <f t="shared" si="16"/>
        <v>-67341.31</v>
      </c>
      <c r="P121" s="11">
        <f t="shared" si="17"/>
        <v>256.7535148975791</v>
      </c>
    </row>
    <row r="122" spans="1:16" ht="12.75">
      <c r="A122" s="9" t="s">
        <v>114</v>
      </c>
      <c r="B122" s="10" t="s">
        <v>115</v>
      </c>
      <c r="C122" s="11">
        <v>185</v>
      </c>
      <c r="D122" s="11">
        <v>185</v>
      </c>
      <c r="E122" s="11">
        <v>30.833333333333332</v>
      </c>
      <c r="F122" s="11">
        <v>0</v>
      </c>
      <c r="G122" s="11">
        <v>0</v>
      </c>
      <c r="H122" s="11">
        <v>654.39</v>
      </c>
      <c r="I122" s="11">
        <v>0</v>
      </c>
      <c r="J122" s="11">
        <v>0</v>
      </c>
      <c r="K122" s="11">
        <f t="shared" si="12"/>
        <v>30.833333333333332</v>
      </c>
      <c r="L122" s="11">
        <f t="shared" si="13"/>
        <v>185</v>
      </c>
      <c r="M122" s="11">
        <f t="shared" si="14"/>
        <v>0</v>
      </c>
      <c r="N122" s="11">
        <f t="shared" si="15"/>
        <v>-469.39</v>
      </c>
      <c r="O122" s="11">
        <f t="shared" si="16"/>
        <v>-623.5566666666666</v>
      </c>
      <c r="P122" s="11">
        <f t="shared" si="17"/>
        <v>2122.345945945946</v>
      </c>
    </row>
    <row r="123" spans="1:16" ht="12.75">
      <c r="A123" s="9" t="s">
        <v>122</v>
      </c>
      <c r="B123" s="10" t="s">
        <v>123</v>
      </c>
      <c r="C123" s="11">
        <v>37013</v>
      </c>
      <c r="D123" s="11">
        <v>37013</v>
      </c>
      <c r="E123" s="11">
        <v>6168.833333333333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f t="shared" si="12"/>
        <v>6168.833333333333</v>
      </c>
      <c r="L123" s="11">
        <f t="shared" si="13"/>
        <v>37013</v>
      </c>
      <c r="M123" s="11">
        <f t="shared" si="14"/>
        <v>0</v>
      </c>
      <c r="N123" s="11">
        <f t="shared" si="15"/>
        <v>37013</v>
      </c>
      <c r="O123" s="11">
        <f t="shared" si="16"/>
        <v>6168.833333333333</v>
      </c>
      <c r="P123" s="11">
        <f t="shared" si="17"/>
        <v>0</v>
      </c>
    </row>
    <row r="124" spans="1:16" ht="25.5">
      <c r="A124" s="9" t="s">
        <v>126</v>
      </c>
      <c r="B124" s="10" t="s">
        <v>194</v>
      </c>
      <c r="C124" s="11">
        <v>3597</v>
      </c>
      <c r="D124" s="11">
        <v>3597</v>
      </c>
      <c r="E124" s="11">
        <v>599.5</v>
      </c>
      <c r="F124" s="11">
        <v>0</v>
      </c>
      <c r="G124" s="11">
        <v>0</v>
      </c>
      <c r="H124" s="11">
        <v>424</v>
      </c>
      <c r="I124" s="11">
        <v>0</v>
      </c>
      <c r="J124" s="11">
        <v>0</v>
      </c>
      <c r="K124" s="11">
        <f t="shared" si="12"/>
        <v>599.5</v>
      </c>
      <c r="L124" s="11">
        <f t="shared" si="13"/>
        <v>3597</v>
      </c>
      <c r="M124" s="11">
        <f t="shared" si="14"/>
        <v>0</v>
      </c>
      <c r="N124" s="11">
        <f t="shared" si="15"/>
        <v>3173</v>
      </c>
      <c r="O124" s="11">
        <f t="shared" si="16"/>
        <v>175.5</v>
      </c>
      <c r="P124" s="11">
        <f t="shared" si="17"/>
        <v>70.7256046705588</v>
      </c>
    </row>
    <row r="125" spans="1:16" ht="12.75">
      <c r="A125" s="9" t="s">
        <v>135</v>
      </c>
      <c r="B125" s="10" t="s">
        <v>136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23424</v>
      </c>
      <c r="I125" s="11">
        <v>0</v>
      </c>
      <c r="J125" s="11">
        <v>328.07</v>
      </c>
      <c r="K125" s="11">
        <f t="shared" si="12"/>
        <v>0</v>
      </c>
      <c r="L125" s="11">
        <f t="shared" si="13"/>
        <v>0</v>
      </c>
      <c r="M125" s="11">
        <f t="shared" si="14"/>
        <v>0</v>
      </c>
      <c r="N125" s="11">
        <f t="shared" si="15"/>
        <v>-23424</v>
      </c>
      <c r="O125" s="11">
        <f t="shared" si="16"/>
        <v>-23424</v>
      </c>
      <c r="P125" s="11">
        <f t="shared" si="17"/>
        <v>0</v>
      </c>
    </row>
    <row r="126" spans="1:16" ht="25.5">
      <c r="A126" s="9" t="s">
        <v>141</v>
      </c>
      <c r="B126" s="10" t="s">
        <v>142</v>
      </c>
      <c r="C126" s="11">
        <v>175000</v>
      </c>
      <c r="D126" s="11">
        <v>175000</v>
      </c>
      <c r="E126" s="11">
        <v>0</v>
      </c>
      <c r="F126" s="11">
        <v>0</v>
      </c>
      <c r="G126" s="11">
        <v>0</v>
      </c>
      <c r="H126" s="11">
        <v>132191.04</v>
      </c>
      <c r="I126" s="11">
        <v>0</v>
      </c>
      <c r="J126" s="11">
        <v>0</v>
      </c>
      <c r="K126" s="11">
        <f t="shared" si="12"/>
        <v>0</v>
      </c>
      <c r="L126" s="11">
        <f t="shared" si="13"/>
        <v>175000</v>
      </c>
      <c r="M126" s="11">
        <f t="shared" si="14"/>
        <v>0</v>
      </c>
      <c r="N126" s="11">
        <f t="shared" si="15"/>
        <v>42808.95999999999</v>
      </c>
      <c r="O126" s="11">
        <f t="shared" si="16"/>
        <v>-132191.04</v>
      </c>
      <c r="P126" s="11">
        <f t="shared" si="17"/>
        <v>0</v>
      </c>
    </row>
    <row r="127" spans="1:16" ht="12.75">
      <c r="A127" s="9" t="s">
        <v>143</v>
      </c>
      <c r="B127" s="10" t="s">
        <v>144</v>
      </c>
      <c r="C127" s="11">
        <v>500000</v>
      </c>
      <c r="D127" s="11">
        <v>529392.78</v>
      </c>
      <c r="E127" s="11">
        <v>250000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f t="shared" si="12"/>
        <v>250000</v>
      </c>
      <c r="L127" s="11">
        <f t="shared" si="13"/>
        <v>529392.78</v>
      </c>
      <c r="M127" s="11">
        <f t="shared" si="14"/>
        <v>0</v>
      </c>
      <c r="N127" s="11">
        <f t="shared" si="15"/>
        <v>529392.78</v>
      </c>
      <c r="O127" s="11">
        <f t="shared" si="16"/>
        <v>250000</v>
      </c>
      <c r="P127" s="11">
        <f t="shared" si="17"/>
        <v>0</v>
      </c>
    </row>
    <row r="128" spans="1:16" ht="12.75">
      <c r="A128" s="9" t="s">
        <v>145</v>
      </c>
      <c r="B128" s="10" t="s">
        <v>146</v>
      </c>
      <c r="C128" s="11">
        <v>1350000</v>
      </c>
      <c r="D128" s="11">
        <v>1566110.01</v>
      </c>
      <c r="E128" s="11">
        <v>8110.01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f t="shared" si="12"/>
        <v>8110.01</v>
      </c>
      <c r="L128" s="11">
        <f t="shared" si="13"/>
        <v>1566110.01</v>
      </c>
      <c r="M128" s="11">
        <f t="shared" si="14"/>
        <v>0</v>
      </c>
      <c r="N128" s="11">
        <f t="shared" si="15"/>
        <v>1566110.01</v>
      </c>
      <c r="O128" s="11">
        <f t="shared" si="16"/>
        <v>8110.01</v>
      </c>
      <c r="P128" s="11">
        <f t="shared" si="17"/>
        <v>0</v>
      </c>
    </row>
    <row r="129" spans="1:16" ht="12.75">
      <c r="A129" s="9" t="s">
        <v>147</v>
      </c>
      <c r="B129" s="10" t="s">
        <v>148</v>
      </c>
      <c r="C129" s="11">
        <v>2000000</v>
      </c>
      <c r="D129" s="11">
        <v>3850000</v>
      </c>
      <c r="E129" s="11">
        <v>2550000</v>
      </c>
      <c r="F129" s="11">
        <v>1799258.32</v>
      </c>
      <c r="G129" s="11">
        <v>0</v>
      </c>
      <c r="H129" s="11">
        <v>0</v>
      </c>
      <c r="I129" s="11">
        <v>1799258.32</v>
      </c>
      <c r="J129" s="11">
        <v>0</v>
      </c>
      <c r="K129" s="11">
        <f t="shared" si="12"/>
        <v>750741.6799999999</v>
      </c>
      <c r="L129" s="11">
        <f t="shared" si="13"/>
        <v>2050741.68</v>
      </c>
      <c r="M129" s="11">
        <f t="shared" si="14"/>
        <v>70.55914980392157</v>
      </c>
      <c r="N129" s="11">
        <f t="shared" si="15"/>
        <v>3850000</v>
      </c>
      <c r="O129" s="11">
        <f t="shared" si="16"/>
        <v>2550000</v>
      </c>
      <c r="P129" s="11">
        <f t="shared" si="17"/>
        <v>0</v>
      </c>
    </row>
    <row r="130" spans="1:16" ht="12.75">
      <c r="A130" s="6" t="s">
        <v>195</v>
      </c>
      <c r="B130" s="7"/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1902.04</v>
      </c>
      <c r="I130" s="8">
        <v>0</v>
      </c>
      <c r="J130" s="8">
        <v>0</v>
      </c>
      <c r="K130" s="8">
        <f t="shared" si="12"/>
        <v>0</v>
      </c>
      <c r="L130" s="8">
        <f t="shared" si="13"/>
        <v>0</v>
      </c>
      <c r="M130" s="8">
        <f t="shared" si="14"/>
        <v>0</v>
      </c>
      <c r="N130" s="8">
        <f t="shared" si="15"/>
        <v>-1902.04</v>
      </c>
      <c r="O130" s="8">
        <f t="shared" si="16"/>
        <v>-1902.04</v>
      </c>
      <c r="P130" s="8">
        <f t="shared" si="17"/>
        <v>0</v>
      </c>
    </row>
    <row r="131" spans="1:16" ht="12.75">
      <c r="A131" s="9" t="s">
        <v>122</v>
      </c>
      <c r="B131" s="10" t="s">
        <v>123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1902.04</v>
      </c>
      <c r="I131" s="11">
        <v>0</v>
      </c>
      <c r="J131" s="11">
        <v>0</v>
      </c>
      <c r="K131" s="11">
        <f t="shared" si="12"/>
        <v>0</v>
      </c>
      <c r="L131" s="11">
        <f t="shared" si="13"/>
        <v>0</v>
      </c>
      <c r="M131" s="11">
        <f t="shared" si="14"/>
        <v>0</v>
      </c>
      <c r="N131" s="11">
        <f t="shared" si="15"/>
        <v>-1902.04</v>
      </c>
      <c r="O131" s="11">
        <f t="shared" si="16"/>
        <v>-1902.04</v>
      </c>
      <c r="P131" s="11">
        <f t="shared" si="17"/>
        <v>0</v>
      </c>
    </row>
    <row r="132" spans="1:16" ht="12.75">
      <c r="A132" s="6" t="s">
        <v>196</v>
      </c>
      <c r="B132" s="7"/>
      <c r="C132" s="8">
        <v>860933</v>
      </c>
      <c r="D132" s="8">
        <v>860933</v>
      </c>
      <c r="E132" s="8">
        <v>75683.33333333334</v>
      </c>
      <c r="F132" s="8">
        <v>0</v>
      </c>
      <c r="G132" s="8">
        <v>0</v>
      </c>
      <c r="H132" s="8">
        <v>5543.44</v>
      </c>
      <c r="I132" s="8">
        <v>0</v>
      </c>
      <c r="J132" s="8">
        <v>0</v>
      </c>
      <c r="K132" s="8">
        <f t="shared" si="12"/>
        <v>75683.33333333334</v>
      </c>
      <c r="L132" s="8">
        <f t="shared" si="13"/>
        <v>860933</v>
      </c>
      <c r="M132" s="8">
        <f t="shared" si="14"/>
        <v>0</v>
      </c>
      <c r="N132" s="8">
        <f t="shared" si="15"/>
        <v>855389.56</v>
      </c>
      <c r="O132" s="8">
        <f t="shared" si="16"/>
        <v>70139.89333333334</v>
      </c>
      <c r="P132" s="8">
        <f t="shared" si="17"/>
        <v>7.324518828451882</v>
      </c>
    </row>
    <row r="133" spans="1:16" ht="12.75">
      <c r="A133" s="9" t="s">
        <v>92</v>
      </c>
      <c r="B133" s="10" t="s">
        <v>105</v>
      </c>
      <c r="C133" s="11">
        <v>300000</v>
      </c>
      <c r="D133" s="11">
        <v>300000</v>
      </c>
      <c r="E133" s="11">
        <v>50000</v>
      </c>
      <c r="F133" s="11">
        <v>0</v>
      </c>
      <c r="G133" s="11">
        <v>0</v>
      </c>
      <c r="H133" s="11">
        <v>4543.8</v>
      </c>
      <c r="I133" s="11">
        <v>0</v>
      </c>
      <c r="J133" s="11">
        <v>0</v>
      </c>
      <c r="K133" s="11">
        <f t="shared" si="12"/>
        <v>50000</v>
      </c>
      <c r="L133" s="11">
        <f t="shared" si="13"/>
        <v>300000</v>
      </c>
      <c r="M133" s="11">
        <f t="shared" si="14"/>
        <v>0</v>
      </c>
      <c r="N133" s="11">
        <f t="shared" si="15"/>
        <v>295456.2</v>
      </c>
      <c r="O133" s="11">
        <f t="shared" si="16"/>
        <v>45456.2</v>
      </c>
      <c r="P133" s="11">
        <f t="shared" si="17"/>
        <v>9.0876</v>
      </c>
    </row>
    <row r="134" spans="1:16" ht="12.75">
      <c r="A134" s="9" t="s">
        <v>106</v>
      </c>
      <c r="B134" s="10" t="s">
        <v>107</v>
      </c>
      <c r="C134" s="11">
        <v>66000</v>
      </c>
      <c r="D134" s="11">
        <v>66000</v>
      </c>
      <c r="E134" s="11">
        <v>11000</v>
      </c>
      <c r="F134" s="11">
        <v>0</v>
      </c>
      <c r="G134" s="11">
        <v>0</v>
      </c>
      <c r="H134" s="11">
        <v>999.64</v>
      </c>
      <c r="I134" s="11">
        <v>0</v>
      </c>
      <c r="J134" s="11">
        <v>0</v>
      </c>
      <c r="K134" s="11">
        <f t="shared" si="12"/>
        <v>11000</v>
      </c>
      <c r="L134" s="11">
        <f t="shared" si="13"/>
        <v>66000</v>
      </c>
      <c r="M134" s="11">
        <f t="shared" si="14"/>
        <v>0</v>
      </c>
      <c r="N134" s="11">
        <f t="shared" si="15"/>
        <v>65000.36</v>
      </c>
      <c r="O134" s="11">
        <f t="shared" si="16"/>
        <v>10000.36</v>
      </c>
      <c r="P134" s="11">
        <f t="shared" si="17"/>
        <v>9.087636363636364</v>
      </c>
    </row>
    <row r="135" spans="1:16" ht="12.75">
      <c r="A135" s="9" t="s">
        <v>108</v>
      </c>
      <c r="B135" s="10" t="s">
        <v>109</v>
      </c>
      <c r="C135" s="11">
        <v>58100</v>
      </c>
      <c r="D135" s="11">
        <v>58100</v>
      </c>
      <c r="E135" s="11">
        <v>9683.333333333332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f t="shared" si="12"/>
        <v>9683.333333333332</v>
      </c>
      <c r="L135" s="11">
        <f t="shared" si="13"/>
        <v>58100</v>
      </c>
      <c r="M135" s="11">
        <f t="shared" si="14"/>
        <v>0</v>
      </c>
      <c r="N135" s="11">
        <f t="shared" si="15"/>
        <v>58100</v>
      </c>
      <c r="O135" s="11">
        <f t="shared" si="16"/>
        <v>9683.333333333332</v>
      </c>
      <c r="P135" s="11">
        <f t="shared" si="17"/>
        <v>0</v>
      </c>
    </row>
    <row r="136" spans="1:16" ht="25.5">
      <c r="A136" s="9" t="s">
        <v>141</v>
      </c>
      <c r="B136" s="10" t="s">
        <v>142</v>
      </c>
      <c r="C136" s="11">
        <v>436833</v>
      </c>
      <c r="D136" s="11">
        <v>436833</v>
      </c>
      <c r="E136" s="11">
        <v>5000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f t="shared" si="12"/>
        <v>5000</v>
      </c>
      <c r="L136" s="11">
        <f t="shared" si="13"/>
        <v>436833</v>
      </c>
      <c r="M136" s="11">
        <f t="shared" si="14"/>
        <v>0</v>
      </c>
      <c r="N136" s="11">
        <f t="shared" si="15"/>
        <v>436833</v>
      </c>
      <c r="O136" s="11">
        <f t="shared" si="16"/>
        <v>5000</v>
      </c>
      <c r="P136" s="11">
        <f t="shared" si="17"/>
        <v>0</v>
      </c>
    </row>
    <row r="137" spans="1:16" ht="25.5">
      <c r="A137" s="6" t="s">
        <v>93</v>
      </c>
      <c r="B137" s="7" t="s">
        <v>94</v>
      </c>
      <c r="C137" s="8">
        <v>9916759</v>
      </c>
      <c r="D137" s="8">
        <v>9916759</v>
      </c>
      <c r="E137" s="8">
        <v>1203690.1666666667</v>
      </c>
      <c r="F137" s="8">
        <v>76196.66</v>
      </c>
      <c r="G137" s="8">
        <v>0</v>
      </c>
      <c r="H137" s="8">
        <v>169167.37</v>
      </c>
      <c r="I137" s="8">
        <v>0</v>
      </c>
      <c r="J137" s="8">
        <v>0</v>
      </c>
      <c r="K137" s="8">
        <f t="shared" si="12"/>
        <v>1127493.5066666668</v>
      </c>
      <c r="L137" s="8">
        <f t="shared" si="13"/>
        <v>9840562.34</v>
      </c>
      <c r="M137" s="8">
        <f t="shared" si="14"/>
        <v>6.330255252562917</v>
      </c>
      <c r="N137" s="8">
        <f t="shared" si="15"/>
        <v>9747591.63</v>
      </c>
      <c r="O137" s="8">
        <f t="shared" si="16"/>
        <v>1034522.7966666667</v>
      </c>
      <c r="P137" s="8">
        <f t="shared" si="17"/>
        <v>14.054062638765982</v>
      </c>
    </row>
    <row r="138" spans="1:16" ht="12.75">
      <c r="A138" s="6" t="s">
        <v>191</v>
      </c>
      <c r="B138" s="7"/>
      <c r="C138" s="8">
        <v>9916759</v>
      </c>
      <c r="D138" s="8">
        <v>9916759</v>
      </c>
      <c r="E138" s="8">
        <v>1203690.1666666667</v>
      </c>
      <c r="F138" s="8">
        <v>76196.66</v>
      </c>
      <c r="G138" s="8">
        <v>0</v>
      </c>
      <c r="H138" s="8">
        <v>169167.37</v>
      </c>
      <c r="I138" s="8">
        <v>0</v>
      </c>
      <c r="J138" s="8">
        <v>0</v>
      </c>
      <c r="K138" s="8">
        <f t="shared" si="12"/>
        <v>1127493.5066666668</v>
      </c>
      <c r="L138" s="8">
        <f t="shared" si="13"/>
        <v>9840562.34</v>
      </c>
      <c r="M138" s="8">
        <f t="shared" si="14"/>
        <v>6.330255252562917</v>
      </c>
      <c r="N138" s="8">
        <f t="shared" si="15"/>
        <v>9747591.63</v>
      </c>
      <c r="O138" s="8">
        <f t="shared" si="16"/>
        <v>1034522.7966666667</v>
      </c>
      <c r="P138" s="8">
        <f t="shared" si="17"/>
        <v>14.054062638765982</v>
      </c>
    </row>
    <row r="139" spans="1:16" ht="12.75">
      <c r="A139" s="9" t="s">
        <v>112</v>
      </c>
      <c r="B139" s="10" t="s">
        <v>113</v>
      </c>
      <c r="C139" s="11">
        <v>643165</v>
      </c>
      <c r="D139" s="11">
        <v>643165</v>
      </c>
      <c r="E139" s="11">
        <v>107194.16666666667</v>
      </c>
      <c r="F139" s="11">
        <v>0</v>
      </c>
      <c r="G139" s="11">
        <v>0</v>
      </c>
      <c r="H139" s="11">
        <v>92970.71</v>
      </c>
      <c r="I139" s="11">
        <v>0</v>
      </c>
      <c r="J139" s="11">
        <v>0</v>
      </c>
      <c r="K139" s="11">
        <f t="shared" si="12"/>
        <v>107194.16666666667</v>
      </c>
      <c r="L139" s="11">
        <f t="shared" si="13"/>
        <v>643165</v>
      </c>
      <c r="M139" s="11">
        <f t="shared" si="14"/>
        <v>0</v>
      </c>
      <c r="N139" s="11">
        <f t="shared" si="15"/>
        <v>550194.29</v>
      </c>
      <c r="O139" s="11">
        <f t="shared" si="16"/>
        <v>14223.456666666665</v>
      </c>
      <c r="P139" s="11">
        <f t="shared" si="17"/>
        <v>86.73112809310209</v>
      </c>
    </row>
    <row r="140" spans="1:16" ht="12.75">
      <c r="A140" s="9" t="s">
        <v>114</v>
      </c>
      <c r="B140" s="10" t="s">
        <v>115</v>
      </c>
      <c r="C140" s="11">
        <v>18996</v>
      </c>
      <c r="D140" s="11">
        <v>18996</v>
      </c>
      <c r="E140" s="11">
        <v>3166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f t="shared" si="12"/>
        <v>3166</v>
      </c>
      <c r="L140" s="11">
        <f t="shared" si="13"/>
        <v>18996</v>
      </c>
      <c r="M140" s="11">
        <f t="shared" si="14"/>
        <v>0</v>
      </c>
      <c r="N140" s="11">
        <f t="shared" si="15"/>
        <v>18996</v>
      </c>
      <c r="O140" s="11">
        <f t="shared" si="16"/>
        <v>3166</v>
      </c>
      <c r="P140" s="11">
        <f t="shared" si="17"/>
        <v>0</v>
      </c>
    </row>
    <row r="141" spans="1:16" ht="25.5">
      <c r="A141" s="9" t="s">
        <v>139</v>
      </c>
      <c r="B141" s="10" t="s">
        <v>140</v>
      </c>
      <c r="C141" s="11">
        <v>36000</v>
      </c>
      <c r="D141" s="11">
        <v>36000</v>
      </c>
      <c r="E141" s="11">
        <v>36000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f t="shared" si="12"/>
        <v>36000</v>
      </c>
      <c r="L141" s="11">
        <f t="shared" si="13"/>
        <v>36000</v>
      </c>
      <c r="M141" s="11">
        <f t="shared" si="14"/>
        <v>0</v>
      </c>
      <c r="N141" s="11">
        <f t="shared" si="15"/>
        <v>36000</v>
      </c>
      <c r="O141" s="11">
        <f t="shared" si="16"/>
        <v>36000</v>
      </c>
      <c r="P141" s="11">
        <f t="shared" si="17"/>
        <v>0</v>
      </c>
    </row>
    <row r="142" spans="1:16" ht="25.5">
      <c r="A142" s="9" t="s">
        <v>141</v>
      </c>
      <c r="B142" s="10" t="s">
        <v>142</v>
      </c>
      <c r="C142" s="11">
        <v>46000</v>
      </c>
      <c r="D142" s="11">
        <v>46000</v>
      </c>
      <c r="E142" s="11">
        <v>16000</v>
      </c>
      <c r="F142" s="11">
        <v>56537.2</v>
      </c>
      <c r="G142" s="11">
        <v>0</v>
      </c>
      <c r="H142" s="11">
        <v>56537.2</v>
      </c>
      <c r="I142" s="11">
        <v>0</v>
      </c>
      <c r="J142" s="11">
        <v>0</v>
      </c>
      <c r="K142" s="11">
        <f t="shared" si="12"/>
        <v>-40537.2</v>
      </c>
      <c r="L142" s="11">
        <f t="shared" si="13"/>
        <v>-10537.199999999997</v>
      </c>
      <c r="M142" s="11">
        <f t="shared" si="14"/>
        <v>353.3575</v>
      </c>
      <c r="N142" s="11">
        <f t="shared" si="15"/>
        <v>-10537.199999999997</v>
      </c>
      <c r="O142" s="11">
        <f t="shared" si="16"/>
        <v>-40537.2</v>
      </c>
      <c r="P142" s="11">
        <f t="shared" si="17"/>
        <v>353.3575</v>
      </c>
    </row>
    <row r="143" spans="1:16" ht="12.75">
      <c r="A143" s="9" t="s">
        <v>143</v>
      </c>
      <c r="B143" s="10" t="s">
        <v>144</v>
      </c>
      <c r="C143" s="11">
        <v>4221824</v>
      </c>
      <c r="D143" s="11">
        <v>4221824</v>
      </c>
      <c r="E143" s="11">
        <v>1041330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f t="shared" si="12"/>
        <v>1041330</v>
      </c>
      <c r="L143" s="11">
        <f t="shared" si="13"/>
        <v>4221824</v>
      </c>
      <c r="M143" s="11">
        <f t="shared" si="14"/>
        <v>0</v>
      </c>
      <c r="N143" s="11">
        <f t="shared" si="15"/>
        <v>4221824</v>
      </c>
      <c r="O143" s="11">
        <f t="shared" si="16"/>
        <v>1041330</v>
      </c>
      <c r="P143" s="11">
        <f t="shared" si="17"/>
        <v>0</v>
      </c>
    </row>
    <row r="144" spans="1:16" ht="12.75">
      <c r="A144" s="9" t="s">
        <v>145</v>
      </c>
      <c r="B144" s="10" t="s">
        <v>146</v>
      </c>
      <c r="C144" s="11">
        <v>0</v>
      </c>
      <c r="D144" s="11">
        <v>0</v>
      </c>
      <c r="E144" s="11">
        <v>0</v>
      </c>
      <c r="F144" s="11">
        <v>3240</v>
      </c>
      <c r="G144" s="11">
        <v>0</v>
      </c>
      <c r="H144" s="11">
        <v>3240</v>
      </c>
      <c r="I144" s="11">
        <v>0</v>
      </c>
      <c r="J144" s="11">
        <v>0</v>
      </c>
      <c r="K144" s="11">
        <f t="shared" si="12"/>
        <v>-3240</v>
      </c>
      <c r="L144" s="11">
        <f t="shared" si="13"/>
        <v>-3240</v>
      </c>
      <c r="M144" s="11">
        <f t="shared" si="14"/>
        <v>0</v>
      </c>
      <c r="N144" s="11">
        <f t="shared" si="15"/>
        <v>-3240</v>
      </c>
      <c r="O144" s="11">
        <f t="shared" si="16"/>
        <v>-3240</v>
      </c>
      <c r="P144" s="11">
        <f t="shared" si="17"/>
        <v>0</v>
      </c>
    </row>
    <row r="145" spans="1:16" ht="12.75">
      <c r="A145" s="9" t="s">
        <v>147</v>
      </c>
      <c r="B145" s="10" t="s">
        <v>148</v>
      </c>
      <c r="C145" s="11">
        <v>4950774</v>
      </c>
      <c r="D145" s="11">
        <v>4950774</v>
      </c>
      <c r="E145" s="11">
        <v>0</v>
      </c>
      <c r="F145" s="11">
        <v>16419.46</v>
      </c>
      <c r="G145" s="11">
        <v>0</v>
      </c>
      <c r="H145" s="11">
        <v>16419.46</v>
      </c>
      <c r="I145" s="11">
        <v>0</v>
      </c>
      <c r="J145" s="11">
        <v>0</v>
      </c>
      <c r="K145" s="11">
        <f t="shared" si="12"/>
        <v>-16419.46</v>
      </c>
      <c r="L145" s="11">
        <f t="shared" si="13"/>
        <v>4934354.54</v>
      </c>
      <c r="M145" s="11">
        <f t="shared" si="14"/>
        <v>0</v>
      </c>
      <c r="N145" s="11">
        <f t="shared" si="15"/>
        <v>4934354.54</v>
      </c>
      <c r="O145" s="11">
        <f t="shared" si="16"/>
        <v>-16419.46</v>
      </c>
      <c r="P145" s="11">
        <f t="shared" si="17"/>
        <v>0</v>
      </c>
    </row>
    <row r="146" spans="1:16" ht="25.5">
      <c r="A146" s="6" t="s">
        <v>96</v>
      </c>
      <c r="B146" s="7" t="s">
        <v>97</v>
      </c>
      <c r="C146" s="8">
        <v>15905062</v>
      </c>
      <c r="D146" s="8">
        <v>15905062</v>
      </c>
      <c r="E146" s="8">
        <v>2208239.1666666665</v>
      </c>
      <c r="F146" s="8">
        <v>39190</v>
      </c>
      <c r="G146" s="8">
        <v>0</v>
      </c>
      <c r="H146" s="8">
        <v>124522.03</v>
      </c>
      <c r="I146" s="8">
        <v>0</v>
      </c>
      <c r="J146" s="8">
        <v>4545.19</v>
      </c>
      <c r="K146" s="8">
        <f t="shared" si="12"/>
        <v>2169049.1666666665</v>
      </c>
      <c r="L146" s="8">
        <f t="shared" si="13"/>
        <v>15865872</v>
      </c>
      <c r="M146" s="8">
        <f t="shared" si="14"/>
        <v>1.774717186053594</v>
      </c>
      <c r="N146" s="8">
        <f t="shared" si="15"/>
        <v>15780539.97</v>
      </c>
      <c r="O146" s="8">
        <f t="shared" si="16"/>
        <v>2083717.1366666665</v>
      </c>
      <c r="P146" s="8">
        <f t="shared" si="17"/>
        <v>5.638973888320521</v>
      </c>
    </row>
    <row r="147" spans="1:16" ht="12.75">
      <c r="A147" s="6" t="s">
        <v>191</v>
      </c>
      <c r="B147" s="7"/>
      <c r="C147" s="8">
        <v>15905062</v>
      </c>
      <c r="D147" s="8">
        <v>15905062</v>
      </c>
      <c r="E147" s="8">
        <v>2208239.1666666665</v>
      </c>
      <c r="F147" s="8">
        <v>39190</v>
      </c>
      <c r="G147" s="8">
        <v>0</v>
      </c>
      <c r="H147" s="8">
        <v>124522.03</v>
      </c>
      <c r="I147" s="8">
        <v>0</v>
      </c>
      <c r="J147" s="8">
        <v>4545.19</v>
      </c>
      <c r="K147" s="8">
        <f t="shared" si="12"/>
        <v>2169049.1666666665</v>
      </c>
      <c r="L147" s="8">
        <f t="shared" si="13"/>
        <v>15865872</v>
      </c>
      <c r="M147" s="8">
        <f t="shared" si="14"/>
        <v>1.774717186053594</v>
      </c>
      <c r="N147" s="8">
        <f t="shared" si="15"/>
        <v>15780539.97</v>
      </c>
      <c r="O147" s="8">
        <f t="shared" si="16"/>
        <v>2083717.1366666665</v>
      </c>
      <c r="P147" s="8">
        <f t="shared" si="17"/>
        <v>5.638973888320521</v>
      </c>
    </row>
    <row r="148" spans="1:16" ht="12.75">
      <c r="A148" s="9" t="s">
        <v>92</v>
      </c>
      <c r="B148" s="10" t="s">
        <v>105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6385.82</v>
      </c>
      <c r="I148" s="11">
        <v>0</v>
      </c>
      <c r="J148" s="11">
        <v>0</v>
      </c>
      <c r="K148" s="11">
        <f t="shared" si="12"/>
        <v>0</v>
      </c>
      <c r="L148" s="11">
        <f t="shared" si="13"/>
        <v>0</v>
      </c>
      <c r="M148" s="11">
        <f t="shared" si="14"/>
        <v>0</v>
      </c>
      <c r="N148" s="11">
        <f t="shared" si="15"/>
        <v>-6385.82</v>
      </c>
      <c r="O148" s="11">
        <f t="shared" si="16"/>
        <v>-6385.82</v>
      </c>
      <c r="P148" s="11">
        <f t="shared" si="17"/>
        <v>0</v>
      </c>
    </row>
    <row r="149" spans="1:16" ht="12.75">
      <c r="A149" s="9" t="s">
        <v>106</v>
      </c>
      <c r="B149" s="10" t="s">
        <v>107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1404.88</v>
      </c>
      <c r="I149" s="11">
        <v>0</v>
      </c>
      <c r="J149" s="11">
        <v>0</v>
      </c>
      <c r="K149" s="11">
        <f t="shared" si="12"/>
        <v>0</v>
      </c>
      <c r="L149" s="11">
        <f t="shared" si="13"/>
        <v>0</v>
      </c>
      <c r="M149" s="11">
        <f t="shared" si="14"/>
        <v>0</v>
      </c>
      <c r="N149" s="11">
        <f t="shared" si="15"/>
        <v>-1404.88</v>
      </c>
      <c r="O149" s="11">
        <f t="shared" si="16"/>
        <v>-1404.88</v>
      </c>
      <c r="P149" s="11">
        <f t="shared" si="17"/>
        <v>0</v>
      </c>
    </row>
    <row r="150" spans="1:16" ht="12.75">
      <c r="A150" s="9" t="s">
        <v>108</v>
      </c>
      <c r="B150" s="10" t="s">
        <v>109</v>
      </c>
      <c r="C150" s="11">
        <v>326270</v>
      </c>
      <c r="D150" s="11">
        <v>326270</v>
      </c>
      <c r="E150" s="11">
        <v>51128.333333333336</v>
      </c>
      <c r="F150" s="11">
        <v>11750</v>
      </c>
      <c r="G150" s="11">
        <v>0</v>
      </c>
      <c r="H150" s="11">
        <v>28445.16</v>
      </c>
      <c r="I150" s="11">
        <v>0</v>
      </c>
      <c r="J150" s="11">
        <v>0</v>
      </c>
      <c r="K150" s="11">
        <f t="shared" si="12"/>
        <v>39378.333333333336</v>
      </c>
      <c r="L150" s="11">
        <f t="shared" si="13"/>
        <v>314520</v>
      </c>
      <c r="M150" s="11">
        <f t="shared" si="14"/>
        <v>22.981386706653193</v>
      </c>
      <c r="N150" s="11">
        <f t="shared" si="15"/>
        <v>297824.84</v>
      </c>
      <c r="O150" s="11">
        <f t="shared" si="16"/>
        <v>22683.173333333336</v>
      </c>
      <c r="P150" s="11">
        <f t="shared" si="17"/>
        <v>55.63482739511686</v>
      </c>
    </row>
    <row r="151" spans="1:16" ht="12.75">
      <c r="A151" s="9" t="s">
        <v>112</v>
      </c>
      <c r="B151" s="10" t="s">
        <v>113</v>
      </c>
      <c r="C151" s="11">
        <v>1079139</v>
      </c>
      <c r="D151" s="11">
        <v>1079139</v>
      </c>
      <c r="E151" s="11">
        <v>179856.5</v>
      </c>
      <c r="F151" s="11">
        <v>0</v>
      </c>
      <c r="G151" s="11">
        <v>0</v>
      </c>
      <c r="H151" s="11">
        <v>55846.17</v>
      </c>
      <c r="I151" s="11">
        <v>0</v>
      </c>
      <c r="J151" s="11">
        <v>4545.19</v>
      </c>
      <c r="K151" s="11">
        <f t="shared" si="12"/>
        <v>179856.5</v>
      </c>
      <c r="L151" s="11">
        <f t="shared" si="13"/>
        <v>1079139</v>
      </c>
      <c r="M151" s="11">
        <f t="shared" si="14"/>
        <v>0</v>
      </c>
      <c r="N151" s="11">
        <f t="shared" si="15"/>
        <v>1023292.83</v>
      </c>
      <c r="O151" s="11">
        <f t="shared" si="16"/>
        <v>124010.33</v>
      </c>
      <c r="P151" s="11">
        <f t="shared" si="17"/>
        <v>31.050404072135287</v>
      </c>
    </row>
    <row r="152" spans="1:16" ht="12.75">
      <c r="A152" s="9" t="s">
        <v>114</v>
      </c>
      <c r="B152" s="10" t="s">
        <v>115</v>
      </c>
      <c r="C152" s="11">
        <v>299328</v>
      </c>
      <c r="D152" s="11">
        <v>224928</v>
      </c>
      <c r="E152" s="11">
        <v>189821.3333333333</v>
      </c>
      <c r="F152" s="11">
        <v>0</v>
      </c>
      <c r="G152" s="11">
        <v>0</v>
      </c>
      <c r="H152" s="11">
        <v>5000</v>
      </c>
      <c r="I152" s="11">
        <v>0</v>
      </c>
      <c r="J152" s="11">
        <v>0</v>
      </c>
      <c r="K152" s="11">
        <f t="shared" si="12"/>
        <v>189821.3333333333</v>
      </c>
      <c r="L152" s="11">
        <f t="shared" si="13"/>
        <v>224928</v>
      </c>
      <c r="M152" s="11">
        <f t="shared" si="14"/>
        <v>0</v>
      </c>
      <c r="N152" s="11">
        <f t="shared" si="15"/>
        <v>219928</v>
      </c>
      <c r="O152" s="11">
        <f t="shared" si="16"/>
        <v>184821.3333333333</v>
      </c>
      <c r="P152" s="11">
        <f t="shared" si="17"/>
        <v>2.634055884129638</v>
      </c>
    </row>
    <row r="153" spans="1:16" ht="12.75">
      <c r="A153" s="9" t="s">
        <v>122</v>
      </c>
      <c r="B153" s="10" t="s">
        <v>123</v>
      </c>
      <c r="C153" s="11">
        <v>22000</v>
      </c>
      <c r="D153" s="11">
        <v>22000</v>
      </c>
      <c r="E153" s="11">
        <v>4000</v>
      </c>
      <c r="F153" s="11">
        <v>2440</v>
      </c>
      <c r="G153" s="11">
        <v>0</v>
      </c>
      <c r="H153" s="11">
        <v>2440</v>
      </c>
      <c r="I153" s="11">
        <v>0</v>
      </c>
      <c r="J153" s="11">
        <v>0</v>
      </c>
      <c r="K153" s="11">
        <f t="shared" si="12"/>
        <v>1560</v>
      </c>
      <c r="L153" s="11">
        <f t="shared" si="13"/>
        <v>19560</v>
      </c>
      <c r="M153" s="11">
        <f t="shared" si="14"/>
        <v>61</v>
      </c>
      <c r="N153" s="11">
        <f t="shared" si="15"/>
        <v>19560</v>
      </c>
      <c r="O153" s="11">
        <f t="shared" si="16"/>
        <v>1560</v>
      </c>
      <c r="P153" s="11">
        <f t="shared" si="17"/>
        <v>61</v>
      </c>
    </row>
    <row r="154" spans="1:16" ht="25.5">
      <c r="A154" s="9" t="s">
        <v>126</v>
      </c>
      <c r="B154" s="10" t="s">
        <v>194</v>
      </c>
      <c r="C154" s="11">
        <v>45000</v>
      </c>
      <c r="D154" s="11">
        <v>119400</v>
      </c>
      <c r="E154" s="11">
        <v>20150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f t="shared" si="12"/>
        <v>20150</v>
      </c>
      <c r="L154" s="11">
        <f t="shared" si="13"/>
        <v>119400</v>
      </c>
      <c r="M154" s="11">
        <f t="shared" si="14"/>
        <v>0</v>
      </c>
      <c r="N154" s="11">
        <f t="shared" si="15"/>
        <v>119400</v>
      </c>
      <c r="O154" s="11">
        <f t="shared" si="16"/>
        <v>20150</v>
      </c>
      <c r="P154" s="11">
        <f t="shared" si="17"/>
        <v>0</v>
      </c>
    </row>
    <row r="155" spans="1:16" ht="25.5">
      <c r="A155" s="9" t="s">
        <v>139</v>
      </c>
      <c r="B155" s="10" t="s">
        <v>140</v>
      </c>
      <c r="C155" s="11">
        <v>371015</v>
      </c>
      <c r="D155" s="11">
        <v>371015</v>
      </c>
      <c r="E155" s="11">
        <v>94400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f t="shared" si="12"/>
        <v>94400</v>
      </c>
      <c r="L155" s="11">
        <f t="shared" si="13"/>
        <v>371015</v>
      </c>
      <c r="M155" s="11">
        <f t="shared" si="14"/>
        <v>0</v>
      </c>
      <c r="N155" s="11">
        <f t="shared" si="15"/>
        <v>371015</v>
      </c>
      <c r="O155" s="11">
        <f t="shared" si="16"/>
        <v>94400</v>
      </c>
      <c r="P155" s="11">
        <f t="shared" si="17"/>
        <v>0</v>
      </c>
    </row>
    <row r="156" spans="1:16" ht="12.75">
      <c r="A156" s="9" t="s">
        <v>133</v>
      </c>
      <c r="B156" s="10" t="s">
        <v>134</v>
      </c>
      <c r="C156" s="11">
        <v>2500</v>
      </c>
      <c r="D156" s="11">
        <v>2500</v>
      </c>
      <c r="E156" s="11">
        <v>100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f t="shared" si="12"/>
        <v>100</v>
      </c>
      <c r="L156" s="11">
        <f t="shared" si="13"/>
        <v>2500</v>
      </c>
      <c r="M156" s="11">
        <f t="shared" si="14"/>
        <v>0</v>
      </c>
      <c r="N156" s="11">
        <f t="shared" si="15"/>
        <v>2500</v>
      </c>
      <c r="O156" s="11">
        <f t="shared" si="16"/>
        <v>100</v>
      </c>
      <c r="P156" s="11">
        <f t="shared" si="17"/>
        <v>0</v>
      </c>
    </row>
    <row r="157" spans="1:16" ht="25.5">
      <c r="A157" s="9" t="s">
        <v>141</v>
      </c>
      <c r="B157" s="10" t="s">
        <v>142</v>
      </c>
      <c r="C157" s="11">
        <v>374800</v>
      </c>
      <c r="D157" s="11">
        <v>374800</v>
      </c>
      <c r="E157" s="11">
        <v>65000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f t="shared" si="12"/>
        <v>65000</v>
      </c>
      <c r="L157" s="11">
        <f t="shared" si="13"/>
        <v>374800</v>
      </c>
      <c r="M157" s="11">
        <f t="shared" si="14"/>
        <v>0</v>
      </c>
      <c r="N157" s="11">
        <f t="shared" si="15"/>
        <v>374800</v>
      </c>
      <c r="O157" s="11">
        <f t="shared" si="16"/>
        <v>65000</v>
      </c>
      <c r="P157" s="11">
        <f t="shared" si="17"/>
        <v>0</v>
      </c>
    </row>
    <row r="158" spans="1:16" ht="12.75">
      <c r="A158" s="9" t="s">
        <v>143</v>
      </c>
      <c r="B158" s="10" t="s">
        <v>144</v>
      </c>
      <c r="C158" s="11">
        <v>4625748</v>
      </c>
      <c r="D158" s="11">
        <v>4625748</v>
      </c>
      <c r="E158" s="11">
        <v>503927</v>
      </c>
      <c r="F158" s="11">
        <v>25000</v>
      </c>
      <c r="G158" s="11">
        <v>0</v>
      </c>
      <c r="H158" s="11">
        <v>25000</v>
      </c>
      <c r="I158" s="11">
        <v>0</v>
      </c>
      <c r="J158" s="11">
        <v>0</v>
      </c>
      <c r="K158" s="11">
        <f t="shared" si="12"/>
        <v>478927</v>
      </c>
      <c r="L158" s="11">
        <f t="shared" si="13"/>
        <v>4600748</v>
      </c>
      <c r="M158" s="11">
        <f t="shared" si="14"/>
        <v>4.9610360230747705</v>
      </c>
      <c r="N158" s="11">
        <f t="shared" si="15"/>
        <v>4600748</v>
      </c>
      <c r="O158" s="11">
        <f t="shared" si="16"/>
        <v>478927</v>
      </c>
      <c r="P158" s="11">
        <f t="shared" si="17"/>
        <v>4.9610360230747705</v>
      </c>
    </row>
    <row r="159" spans="1:16" ht="12.75">
      <c r="A159" s="9" t="s">
        <v>145</v>
      </c>
      <c r="B159" s="10" t="s">
        <v>146</v>
      </c>
      <c r="C159" s="11">
        <v>8439262</v>
      </c>
      <c r="D159" s="11">
        <v>8439262</v>
      </c>
      <c r="E159" s="11">
        <v>1023722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f t="shared" si="12"/>
        <v>1023722</v>
      </c>
      <c r="L159" s="11">
        <f t="shared" si="13"/>
        <v>8439262</v>
      </c>
      <c r="M159" s="11">
        <f t="shared" si="14"/>
        <v>0</v>
      </c>
      <c r="N159" s="11">
        <f t="shared" si="15"/>
        <v>8439262</v>
      </c>
      <c r="O159" s="11">
        <f t="shared" si="16"/>
        <v>1023722</v>
      </c>
      <c r="P159" s="11">
        <f t="shared" si="17"/>
        <v>0</v>
      </c>
    </row>
    <row r="160" spans="1:16" ht="12.75">
      <c r="A160" s="9" t="s">
        <v>147</v>
      </c>
      <c r="B160" s="10" t="s">
        <v>148</v>
      </c>
      <c r="C160" s="11">
        <v>310000</v>
      </c>
      <c r="D160" s="11">
        <v>310000</v>
      </c>
      <c r="E160" s="11">
        <v>71134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f t="shared" si="12"/>
        <v>71134</v>
      </c>
      <c r="L160" s="11">
        <f t="shared" si="13"/>
        <v>310000</v>
      </c>
      <c r="M160" s="11">
        <f t="shared" si="14"/>
        <v>0</v>
      </c>
      <c r="N160" s="11">
        <f t="shared" si="15"/>
        <v>310000</v>
      </c>
      <c r="O160" s="11">
        <f t="shared" si="16"/>
        <v>71134</v>
      </c>
      <c r="P160" s="11">
        <f t="shared" si="17"/>
        <v>0</v>
      </c>
    </row>
    <row r="161" spans="1:16" ht="25.5">
      <c r="A161" s="9" t="s">
        <v>95</v>
      </c>
      <c r="B161" s="10" t="s">
        <v>149</v>
      </c>
      <c r="C161" s="11">
        <v>10000</v>
      </c>
      <c r="D161" s="11">
        <v>10000</v>
      </c>
      <c r="E161" s="11">
        <v>5000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f t="shared" si="12"/>
        <v>5000</v>
      </c>
      <c r="L161" s="11">
        <f t="shared" si="13"/>
        <v>10000</v>
      </c>
      <c r="M161" s="11">
        <f t="shared" si="14"/>
        <v>0</v>
      </c>
      <c r="N161" s="11">
        <f t="shared" si="15"/>
        <v>10000</v>
      </c>
      <c r="O161" s="11">
        <f t="shared" si="16"/>
        <v>5000</v>
      </c>
      <c r="P161" s="11">
        <f t="shared" si="17"/>
        <v>0</v>
      </c>
    </row>
    <row r="162" spans="1:16" ht="12.75">
      <c r="A162" s="6" t="s">
        <v>98</v>
      </c>
      <c r="B162" s="7" t="s">
        <v>99</v>
      </c>
      <c r="C162" s="8">
        <v>31237195</v>
      </c>
      <c r="D162" s="8">
        <v>36381948.54</v>
      </c>
      <c r="E162" s="8">
        <v>7823728.973333335</v>
      </c>
      <c r="F162" s="8">
        <v>2465440.23</v>
      </c>
      <c r="G162" s="8">
        <v>0</v>
      </c>
      <c r="H162" s="8">
        <v>1247155.51</v>
      </c>
      <c r="I162" s="8">
        <v>1826798.08</v>
      </c>
      <c r="J162" s="8">
        <v>32413.02</v>
      </c>
      <c r="K162" s="8">
        <f t="shared" si="12"/>
        <v>5358288.743333334</v>
      </c>
      <c r="L162" s="8">
        <f t="shared" si="13"/>
        <v>33916508.31</v>
      </c>
      <c r="M162" s="8">
        <f t="shared" si="14"/>
        <v>31.512341984280013</v>
      </c>
      <c r="N162" s="8">
        <f t="shared" si="15"/>
        <v>35134793.03</v>
      </c>
      <c r="O162" s="8">
        <f t="shared" si="16"/>
        <v>6576573.463333335</v>
      </c>
      <c r="P162" s="8">
        <f t="shared" si="17"/>
        <v>15.9406788534067</v>
      </c>
    </row>
  </sheetData>
  <mergeCells count="2">
    <mergeCell ref="A2:L2"/>
    <mergeCell ref="A3:L3"/>
  </mergeCells>
  <printOptions/>
  <pageMargins left="0.29" right="0.19" top="0.61" bottom="0.16" header="0.5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f004</dc:creator>
  <cp:keywords/>
  <dc:description/>
  <cp:lastModifiedBy>f-008</cp:lastModifiedBy>
  <cp:lastPrinted>2018-04-23T12:02:02Z</cp:lastPrinted>
  <dcterms:created xsi:type="dcterms:W3CDTF">2018-04-23T11:31:49Z</dcterms:created>
  <dcterms:modified xsi:type="dcterms:W3CDTF">2019-02-18T12:47:51Z</dcterms:modified>
  <cp:category/>
  <cp:version/>
  <cp:contentType/>
  <cp:contentStatus/>
</cp:coreProperties>
</file>