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<sst xmlns="http://schemas.openxmlformats.org/spreadsheetml/2006/main" count="474" uniqueCount="359">
  <si>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</si>
  <si>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</si>
  <si>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</si>
  <si>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</si>
  <si>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</si>
  <si>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</si>
  <si>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</si>
  <si>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</si>
  <si>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</si>
  <si>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</si>
  <si>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</si>
  <si>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</si>
  <si>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</si>
  <si>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</si>
  <si>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</si>
  <si>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</si>
  <si>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</si>
  <si>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</si>
  <si>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</si>
  <si>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</si>
  <si>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</si>
  <si>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</si>
  <si>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</si>
  <si>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</si>
  <si>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</si>
  <si>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</si>
  <si>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</si>
  <si>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</si>
  <si>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</si>
  <si>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</si>
  <si>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</si>
  <si>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</si>
  <si>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</si>
  <si>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</si>
  <si>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</si>
  <si>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</si>
  <si>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</si>
  <si>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</si>
  <si>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</si>
  <si>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</si>
  <si>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</si>
  <si>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</si>
  <si>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</si>
  <si>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</si>
  <si>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</si>
  <si>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</si>
  <si>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</si>
  <si>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</si>
  <si>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</si>
  <si>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</si>
  <si>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</si>
  <si>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</si>
  <si>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</si>
  <si>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</si>
  <si>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</si>
  <si>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</si>
  <si>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</si>
  <si>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</si>
  <si>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</si>
  <si>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</si>
  <si>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</si>
  <si>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</si>
  <si>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</si>
  <si>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</si>
  <si>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</si>
  <si>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</si>
  <si>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</si>
  <si>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</si>
  <si>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</si>
  <si>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</si>
  <si>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</si>
  <si>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</si>
  <si>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</si>
  <si>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</si>
  <si>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</si>
  <si>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</si>
  <si>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</si>
  <si>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</si>
  <si>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</si>
  <si>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</si>
  <si>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</si>
  <si>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</si>
  <si>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</si>
  <si>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</si>
  <si>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</si>
  <si>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</si>
  <si>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</si>
  <si>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</si>
  <si>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</si>
  <si>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</si>
  <si>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</si>
  <si>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</si>
  <si>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</si>
  <si>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</si>
  <si>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</si>
  <si>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</si>
  <si>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</si>
  <si>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</si>
  <si>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</si>
  <si>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</si>
  <si>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</si>
  <si>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</si>
  <si>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</si>
  <si>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</si>
  <si>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</si>
  <si>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</si>
  <si>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</si>
  <si>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</si>
  <si>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</si>
  <si>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</si>
  <si>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</si>
  <si>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</si>
  <si>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</si>
  <si>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</si>
  <si>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</si>
  <si>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</si>
  <si>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</si>
  <si>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</si>
  <si>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</si>
  <si>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</si>
  <si>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</si>
  <si>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</si>
  <si>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</si>
  <si>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</si>
  <si>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</si>
  <si>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</si>
  <si>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</si>
  <si>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</si>
  <si>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</si>
  <si>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</si>
  <si>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</si>
  <si>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</si>
  <si>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</si>
  <si>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</si>
  <si>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</si>
  <si>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</si>
  <si>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</si>
  <si>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</si>
  <si>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</si>
  <si>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</si>
  <si>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</si>
  <si>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</si>
  <si>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</si>
  <si>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</si>
  <si>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</si>
  <si>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</si>
  <si>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</si>
  <si>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</si>
  <si>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</si>
  <si>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</si>
  <si>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</si>
  <si>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</si>
  <si>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</si>
  <si>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</si>
  <si>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</si>
  <si>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</si>
  <si>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</si>
  <si>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</si>
  <si>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</si>
  <si>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</si>
  <si>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</si>
  <si>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</si>
  <si>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</si>
  <si>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</si>
  <si>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</si>
  <si>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</si>
  <si>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</si>
  <si>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</si>
  <si>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</si>
  <si>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</si>
  <si>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</si>
  <si>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</si>
  <si>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</si>
  <si>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</si>
  <si>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</si>
  <si>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</si>
  <si>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</si>
  <si>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</si>
  <si>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</si>
  <si>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</si>
  <si>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</si>
  <si>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</si>
  <si>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</si>
  <si>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</si>
  <si>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</si>
  <si>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</si>
  <si>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</si>
  <si>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</si>
  <si>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</si>
  <si>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</si>
  <si>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</si>
  <si>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</si>
  <si>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</si>
  <si>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</si>
  <si>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</si>
  <si>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</si>
  <si>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</si>
  <si>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</si>
  <si>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</si>
  <si>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</si>
  <si>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</si>
  <si>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</si>
  <si>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</si>
  <si>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</si>
  <si>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</si>
  <si>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</si>
  <si>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</si>
  <si>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</si>
  <si>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</si>
  <si>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</si>
  <si>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</si>
  <si>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</si>
  <si>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</si>
  <si>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</si>
  <si>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</si>
  <si>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</si>
  <si>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</si>
  <si>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</si>
  <si>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</si>
  <si>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</si>
  <si>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</si>
  <si>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</si>
  <si>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</si>
  <si>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</si>
  <si>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</si>
  <si>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</si>
  <si>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</si>
  <si>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</si>
  <si>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</si>
  <si>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</si>
  <si>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</si>
  <si>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</si>
  <si>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</si>
  <si>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</si>
  <si>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</si>
  <si>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</si>
  <si>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</si>
  <si>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</si>
  <si>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</si>
  <si>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</si>
  <si>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</si>
  <si>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</si>
  <si>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</si>
  <si>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</si>
  <si>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</si>
  <si>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</si>
  <si>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</si>
  <si>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</si>
  <si>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</si>
  <si>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</si>
  <si>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</si>
  <si>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</si>
  <si>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</si>
  <si>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</si>
  <si>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</si>
  <si>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</si>
  <si>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</si>
  <si>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</si>
  <si>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</si>
  <si>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</si>
  <si>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</si>
  <si>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</si>
  <si>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</si>
  <si>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</si>
  <si>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</si>
  <si>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</si>
  <si>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</si>
  <si>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</si>
  <si>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</si>
  <si>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</si>
  <si>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</si>
  <si>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</si>
  <si>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</si>
  <si>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</si>
  <si>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</si>
  <si>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</si>
  <si>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</si>
  <si>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</si>
  <si>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</si>
  <si>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</si>
  <si>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</si>
  <si>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</si>
  <si>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</si>
  <si>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</si>
  <si>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</si>
  <si>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</si>
  <si>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</si>
  <si>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</si>
  <si>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</si>
  <si>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</si>
  <si>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</si>
  <si>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</si>
  <si>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</si>
  <si>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</si>
  <si>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</si>
  <si>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</si>
  <si>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</si>
  <si>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</si>
  <si>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</si>
  <si>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</si>
  <si>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</si>
  <si>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</si>
  <si>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</si>
  <si>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</si>
  <si>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</si>
  <si>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</si>
  <si>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</si>
  <si>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</si>
  <si>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</si>
  <si>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</si>
  <si>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</si>
  <si>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</si>
  <si>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</si>
  <si>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</si>
  <si>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</si>
  <si>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</si>
  <si>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</si>
  <si>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</si>
  <si>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</si>
  <si>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</si>
  <si>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</si>
  <si>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</si>
  <si>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</si>
  <si>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</si>
  <si>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</si>
  <si>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</si>
  <si>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</si>
  <si>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</si>
  <si>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Надходження коштів з рахунків виборчих фондів  </t>
  </si>
  <si>
    <t>Зведений бюджет Вінницького р-ну</t>
  </si>
  <si>
    <t>150118</t>
  </si>
  <si>
    <t>Житлове будівництво та придбання житла для окремих категорій населення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</si>
  <si>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</si>
  <si>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</si>
  <si>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</si>
  <si>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</si>
  <si>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</si>
  <si>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</si>
  <si>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</si>
  <si>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</si>
  <si>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</si>
  <si>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</si>
  <si>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</si>
  <si>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</si>
  <si>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</si>
  <si>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</si>
  <si>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</si>
  <si>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</si>
  <si>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</si>
  <si>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</si>
  <si>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</si>
  <si>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</si>
  <si>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</si>
  <si>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</si>
  <si>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</si>
  <si>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Аналіз фінансування установ на 25.12.2015</t>
  </si>
  <si>
    <t>Станом на 28.12.2015</t>
  </si>
  <si>
    <t>На 25.12.2015</t>
  </si>
  <si>
    <t>Інші надходження 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</si>
</sst>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7">
      <selection activeCell="A1" sqref="A1:IV6"/>
    </sheetView>
  </sheetViews>
  <sheetFormatPr defaultColWidth="9.140625" defaultRowHeight="12.75"/>
  <cols>
    <col min="2" max="2" width="39.57421875" style="0" customWidth="1"/>
    <col min="3" max="3" width="16.28125" style="0" customWidth="1"/>
    <col min="4" max="4" width="13.7109375" style="0" customWidth="1"/>
    <col min="5" max="5" width="14.7109375" style="0" customWidth="1"/>
  </cols>
  <sheetData>
    <row r="1" s="15" customFormat="1" ht="12.75">
      <c r="A1" s="15" t="s">
        <v>356</v>
      </c>
    </row>
    <row r="2" spans="1:9" s="15" customFormat="1" ht="12.75">
      <c r="A2" s="14"/>
      <c r="B2" s="14"/>
      <c r="C2" s="14"/>
      <c r="D2" s="14"/>
      <c r="E2" s="14"/>
      <c r="F2" s="14"/>
      <c r="G2" s="14"/>
      <c r="H2" s="14"/>
      <c r="I2" s="14"/>
    </row>
    <row r="3" spans="1:9" s="15" customFormat="1" ht="23.25">
      <c r="A3" s="16" t="s">
        <v>101</v>
      </c>
      <c r="B3" s="17"/>
      <c r="C3" s="17"/>
      <c r="D3" s="17"/>
      <c r="E3" s="17"/>
      <c r="F3" s="17"/>
      <c r="G3" s="17"/>
      <c r="H3" s="17"/>
      <c r="I3" s="17"/>
    </row>
    <row r="4" spans="1:9" s="15" customFormat="1" ht="12.75">
      <c r="A4" s="17" t="s">
        <v>100</v>
      </c>
      <c r="B4" s="17"/>
      <c r="C4" s="17"/>
      <c r="D4" s="17"/>
      <c r="E4" s="17"/>
      <c r="F4" s="17"/>
      <c r="G4" s="17"/>
      <c r="H4" s="17"/>
      <c r="I4" s="17"/>
    </row>
    <row r="5" spans="1:9" s="15" customFormat="1" ht="18">
      <c r="A5" s="18" t="s">
        <v>357</v>
      </c>
      <c r="B5" s="17"/>
      <c r="C5" s="17"/>
      <c r="D5" s="17"/>
      <c r="E5" s="17"/>
      <c r="F5" s="17"/>
      <c r="G5" s="17"/>
      <c r="H5" s="17"/>
      <c r="I5" s="17"/>
    </row>
    <row r="6" s="15" customFormat="1" ht="12.75"/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113982380</v>
      </c>
      <c r="D8" s="8">
        <v>133280968.93</v>
      </c>
      <c r="E8" s="8">
        <f aca="true" t="shared" si="0" ref="E8:E71">IF(C8=0,0,D8/C8*100)</f>
        <v>116.93120369130739</v>
      </c>
    </row>
    <row r="9" spans="1:5" ht="12.75">
      <c r="A9" s="8">
        <v>11000000</v>
      </c>
      <c r="B9" s="8" t="s">
        <v>24</v>
      </c>
      <c r="C9" s="8">
        <v>57841817</v>
      </c>
      <c r="D9" s="8">
        <v>59455986.64</v>
      </c>
      <c r="E9" s="8">
        <f t="shared" si="0"/>
        <v>102.79066205682992</v>
      </c>
    </row>
    <row r="10" spans="1:5" ht="12.75">
      <c r="A10" s="8">
        <v>11010000</v>
      </c>
      <c r="B10" s="8" t="s">
        <v>25</v>
      </c>
      <c r="C10" s="8">
        <v>57841817</v>
      </c>
      <c r="D10" s="8">
        <v>59451504.64</v>
      </c>
      <c r="E10" s="8">
        <f t="shared" si="0"/>
        <v>102.78291333759451</v>
      </c>
    </row>
    <row r="11" spans="1:5" ht="12.75">
      <c r="A11" s="8">
        <v>11010100</v>
      </c>
      <c r="B11" s="8" t="s">
        <v>26</v>
      </c>
      <c r="C11" s="8">
        <v>47815817</v>
      </c>
      <c r="D11" s="8">
        <v>48738920.19</v>
      </c>
      <c r="E11" s="8">
        <f t="shared" si="0"/>
        <v>101.93053940707529</v>
      </c>
    </row>
    <row r="12" spans="1:5" ht="12.75">
      <c r="A12" s="8">
        <v>11010200</v>
      </c>
      <c r="B12" s="8" t="s">
        <v>27</v>
      </c>
      <c r="C12" s="8">
        <v>6420000</v>
      </c>
      <c r="D12" s="8">
        <v>6484091.09</v>
      </c>
      <c r="E12" s="8">
        <f t="shared" si="0"/>
        <v>100.9983035825545</v>
      </c>
    </row>
    <row r="13" spans="1:5" ht="12.75">
      <c r="A13" s="8">
        <v>11010400</v>
      </c>
      <c r="B13" s="8" t="s">
        <v>28</v>
      </c>
      <c r="C13" s="8">
        <v>1754000</v>
      </c>
      <c r="D13" s="8">
        <v>2321987.78</v>
      </c>
      <c r="E13" s="8">
        <f t="shared" si="0"/>
        <v>132.3824275940707</v>
      </c>
    </row>
    <row r="14" spans="1:5" ht="12.75">
      <c r="A14" s="8">
        <v>11010500</v>
      </c>
      <c r="B14" s="8" t="s">
        <v>29</v>
      </c>
      <c r="C14" s="8">
        <v>1852000</v>
      </c>
      <c r="D14" s="8">
        <v>1906505.58</v>
      </c>
      <c r="E14" s="8">
        <f t="shared" si="0"/>
        <v>102.94306587473004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4482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4482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366348</v>
      </c>
      <c r="D18" s="8">
        <v>460462.89</v>
      </c>
      <c r="E18" s="8">
        <f t="shared" si="0"/>
        <v>125.69002423924793</v>
      </c>
    </row>
    <row r="19" spans="1:5" ht="12.75">
      <c r="A19" s="8">
        <v>13010000</v>
      </c>
      <c r="B19" s="8" t="s">
        <v>34</v>
      </c>
      <c r="C19" s="8">
        <v>183348</v>
      </c>
      <c r="D19" s="8">
        <v>244619.14</v>
      </c>
      <c r="E19" s="8">
        <f t="shared" si="0"/>
        <v>133.41794838231124</v>
      </c>
    </row>
    <row r="20" spans="1:5" ht="12.75">
      <c r="A20" s="8">
        <v>13010200</v>
      </c>
      <c r="B20" s="8" t="s">
        <v>35</v>
      </c>
      <c r="C20" s="8">
        <v>183348</v>
      </c>
      <c r="D20" s="8">
        <v>244619.14</v>
      </c>
      <c r="E20" s="8">
        <f t="shared" si="0"/>
        <v>133.41794838231124</v>
      </c>
    </row>
    <row r="21" spans="1:5" ht="12.75">
      <c r="A21" s="8">
        <v>13030000</v>
      </c>
      <c r="B21" s="8" t="s">
        <v>36</v>
      </c>
      <c r="C21" s="8">
        <v>183000</v>
      </c>
      <c r="D21" s="8">
        <v>215843.75</v>
      </c>
      <c r="E21" s="8">
        <f t="shared" si="0"/>
        <v>117.94740437158471</v>
      </c>
    </row>
    <row r="22" spans="1:5" ht="12.75">
      <c r="A22" s="8">
        <v>13030200</v>
      </c>
      <c r="B22" s="8" t="s">
        <v>37</v>
      </c>
      <c r="C22" s="8">
        <v>183000</v>
      </c>
      <c r="D22" s="8">
        <v>215843.75</v>
      </c>
      <c r="E22" s="8">
        <f t="shared" si="0"/>
        <v>117.94740437158471</v>
      </c>
    </row>
    <row r="23" spans="1:5" ht="12.75">
      <c r="A23" s="8">
        <v>14000000</v>
      </c>
      <c r="B23" s="8" t="s">
        <v>38</v>
      </c>
      <c r="C23" s="8">
        <v>22591219</v>
      </c>
      <c r="D23" s="8">
        <v>31953158.71</v>
      </c>
      <c r="E23" s="8">
        <f t="shared" si="0"/>
        <v>141.44061331971506</v>
      </c>
    </row>
    <row r="24" spans="1:5" ht="12.75">
      <c r="A24" s="8">
        <v>14040000</v>
      </c>
      <c r="B24" s="8" t="s">
        <v>39</v>
      </c>
      <c r="C24" s="8">
        <v>22591219</v>
      </c>
      <c r="D24" s="8">
        <v>31953158.71</v>
      </c>
      <c r="E24" s="8">
        <f t="shared" si="0"/>
        <v>141.44061331971506</v>
      </c>
    </row>
    <row r="25" spans="1:5" ht="12.75">
      <c r="A25" s="8">
        <v>18000000</v>
      </c>
      <c r="B25" s="8" t="s">
        <v>40</v>
      </c>
      <c r="C25" s="8">
        <v>32431436</v>
      </c>
      <c r="D25" s="8">
        <v>40694083.12</v>
      </c>
      <c r="E25" s="8">
        <f t="shared" si="0"/>
        <v>125.47727803357212</v>
      </c>
    </row>
    <row r="26" spans="1:5" ht="12.75">
      <c r="A26" s="8">
        <v>18010000</v>
      </c>
      <c r="B26" s="8" t="s">
        <v>41</v>
      </c>
      <c r="C26" s="8">
        <v>13012156</v>
      </c>
      <c r="D26" s="8">
        <v>16976782.94</v>
      </c>
      <c r="E26" s="8">
        <f t="shared" si="0"/>
        <v>130.46863978575112</v>
      </c>
    </row>
    <row r="27" spans="1:5" ht="12.75">
      <c r="A27" s="8">
        <v>18010100</v>
      </c>
      <c r="B27" s="8" t="s">
        <v>42</v>
      </c>
      <c r="C27" s="8">
        <v>16370</v>
      </c>
      <c r="D27" s="8">
        <v>80690.72</v>
      </c>
      <c r="E27" s="8">
        <f t="shared" si="0"/>
        <v>492.9182651191203</v>
      </c>
    </row>
    <row r="28" spans="1:5" ht="12.75">
      <c r="A28" s="8">
        <v>18010200</v>
      </c>
      <c r="B28" s="8" t="s">
        <v>107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102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877241</v>
      </c>
      <c r="D30" s="8">
        <v>2259543.43</v>
      </c>
      <c r="E30" s="8">
        <f t="shared" si="0"/>
        <v>257.57385142737286</v>
      </c>
    </row>
    <row r="31" spans="1:5" ht="12.75">
      <c r="A31" s="8">
        <v>18010500</v>
      </c>
      <c r="B31" s="8" t="s">
        <v>44</v>
      </c>
      <c r="C31" s="8">
        <v>2084855</v>
      </c>
      <c r="D31" s="8">
        <v>2372480.71</v>
      </c>
      <c r="E31" s="8">
        <f t="shared" si="0"/>
        <v>113.79595751263277</v>
      </c>
    </row>
    <row r="32" spans="1:5" ht="12.75">
      <c r="A32" s="8">
        <v>18010600</v>
      </c>
      <c r="B32" s="8" t="s">
        <v>45</v>
      </c>
      <c r="C32" s="8">
        <v>5813907</v>
      </c>
      <c r="D32" s="8">
        <v>7169859.07</v>
      </c>
      <c r="E32" s="8">
        <f t="shared" si="0"/>
        <v>123.32256209120649</v>
      </c>
    </row>
    <row r="33" spans="1:5" ht="12.75">
      <c r="A33" s="8">
        <v>18010700</v>
      </c>
      <c r="B33" s="8" t="s">
        <v>46</v>
      </c>
      <c r="C33" s="8">
        <v>1598416</v>
      </c>
      <c r="D33" s="8">
        <v>1861172.54</v>
      </c>
      <c r="E33" s="8">
        <f t="shared" si="0"/>
        <v>116.43855792234312</v>
      </c>
    </row>
    <row r="34" spans="1:5" ht="12.75">
      <c r="A34" s="8">
        <v>18010900</v>
      </c>
      <c r="B34" s="8" t="s">
        <v>47</v>
      </c>
      <c r="C34" s="8">
        <v>2270467</v>
      </c>
      <c r="D34" s="8">
        <v>2656402.21</v>
      </c>
      <c r="E34" s="8">
        <f t="shared" si="0"/>
        <v>116.99805414480808</v>
      </c>
    </row>
    <row r="35" spans="1:5" ht="12.75">
      <c r="A35" s="8">
        <v>18011000</v>
      </c>
      <c r="B35" s="8" t="s">
        <v>48</v>
      </c>
      <c r="C35" s="8">
        <v>324500</v>
      </c>
      <c r="D35" s="8">
        <v>460416.7</v>
      </c>
      <c r="E35" s="8">
        <f t="shared" si="0"/>
        <v>141.88496147919878</v>
      </c>
    </row>
    <row r="36" spans="1:5" ht="12.75">
      <c r="A36" s="8">
        <v>18011100</v>
      </c>
      <c r="B36" s="8" t="s">
        <v>49</v>
      </c>
      <c r="C36" s="8">
        <v>0</v>
      </c>
      <c r="D36" s="8">
        <v>58333.34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23265</v>
      </c>
      <c r="D37" s="8">
        <v>29013.8</v>
      </c>
      <c r="E37" s="8">
        <f t="shared" si="0"/>
        <v>124.71007951859015</v>
      </c>
    </row>
    <row r="38" spans="1:5" ht="12.75">
      <c r="A38" s="8">
        <v>18030100</v>
      </c>
      <c r="B38" s="8" t="s">
        <v>51</v>
      </c>
      <c r="C38" s="8">
        <v>4000</v>
      </c>
      <c r="D38" s="8">
        <v>6410</v>
      </c>
      <c r="E38" s="8">
        <f t="shared" si="0"/>
        <v>160.25</v>
      </c>
    </row>
    <row r="39" spans="1:5" ht="12.75">
      <c r="A39" s="8">
        <v>18030200</v>
      </c>
      <c r="B39" s="8" t="s">
        <v>52</v>
      </c>
      <c r="C39" s="8">
        <v>19265</v>
      </c>
      <c r="D39" s="8">
        <v>22603.8</v>
      </c>
      <c r="E39" s="8">
        <f t="shared" si="0"/>
        <v>117.33091097845833</v>
      </c>
    </row>
    <row r="40" spans="1:5" ht="12.75">
      <c r="A40" s="8">
        <v>18040000</v>
      </c>
      <c r="B40" s="8" t="s">
        <v>53</v>
      </c>
      <c r="C40" s="8">
        <v>0</v>
      </c>
      <c r="D40" s="8">
        <v>-36210.25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-9254.46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-21140.58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-3661.51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-2613.81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19396015</v>
      </c>
      <c r="D48" s="8">
        <v>23724496.63</v>
      </c>
      <c r="E48" s="8">
        <f t="shared" si="0"/>
        <v>122.31634503272966</v>
      </c>
    </row>
    <row r="49" spans="1:5" ht="12.75">
      <c r="A49" s="8">
        <v>18050300</v>
      </c>
      <c r="B49" s="8" t="s">
        <v>62</v>
      </c>
      <c r="C49" s="8">
        <v>3055765</v>
      </c>
      <c r="D49" s="8">
        <v>3401763.53</v>
      </c>
      <c r="E49" s="8">
        <f t="shared" si="0"/>
        <v>111.32281212724145</v>
      </c>
    </row>
    <row r="50" spans="1:5" ht="12.75">
      <c r="A50" s="8">
        <v>18050400</v>
      </c>
      <c r="B50" s="8" t="s">
        <v>63</v>
      </c>
      <c r="C50" s="8">
        <v>14077626</v>
      </c>
      <c r="D50" s="8">
        <v>17155336.83</v>
      </c>
      <c r="E50" s="8">
        <f t="shared" si="0"/>
        <v>121.86242786958539</v>
      </c>
    </row>
    <row r="51" spans="1:5" ht="12.75">
      <c r="A51" s="8">
        <v>18050500</v>
      </c>
      <c r="B51" s="8" t="s">
        <v>64</v>
      </c>
      <c r="C51" s="8">
        <v>2262624</v>
      </c>
      <c r="D51" s="8">
        <v>3167396.27</v>
      </c>
      <c r="E51" s="8">
        <f t="shared" si="0"/>
        <v>139.98774299220727</v>
      </c>
    </row>
    <row r="52" spans="1:5" ht="12.75">
      <c r="A52" s="8">
        <v>19000000</v>
      </c>
      <c r="B52" s="8" t="s">
        <v>65</v>
      </c>
      <c r="C52" s="8">
        <v>751560</v>
      </c>
      <c r="D52" s="8">
        <v>717277.57</v>
      </c>
      <c r="E52" s="8">
        <f t="shared" si="0"/>
        <v>95.43849725903453</v>
      </c>
    </row>
    <row r="53" spans="1:5" ht="12.75">
      <c r="A53" s="8">
        <v>19010000</v>
      </c>
      <c r="B53" s="8" t="s">
        <v>66</v>
      </c>
      <c r="C53" s="8">
        <v>751560</v>
      </c>
      <c r="D53" s="8">
        <v>717277.57</v>
      </c>
      <c r="E53" s="8">
        <f t="shared" si="0"/>
        <v>95.43849725903453</v>
      </c>
    </row>
    <row r="54" spans="1:5" ht="12.75">
      <c r="A54" s="8">
        <v>19010100</v>
      </c>
      <c r="B54" s="8" t="s">
        <v>67</v>
      </c>
      <c r="C54" s="8">
        <v>56560</v>
      </c>
      <c r="D54" s="8">
        <v>100521.33</v>
      </c>
      <c r="E54" s="8">
        <f t="shared" si="0"/>
        <v>177.72512376237623</v>
      </c>
    </row>
    <row r="55" spans="1:5" ht="12.75">
      <c r="A55" s="8">
        <v>19010200</v>
      </c>
      <c r="B55" s="8" t="s">
        <v>68</v>
      </c>
      <c r="C55" s="8">
        <v>0</v>
      </c>
      <c r="D55" s="8">
        <v>1092.59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695000</v>
      </c>
      <c r="D56" s="8">
        <v>615663.65</v>
      </c>
      <c r="E56" s="8">
        <f t="shared" si="0"/>
        <v>88.58469784172662</v>
      </c>
    </row>
    <row r="57" spans="1:5" ht="12.75">
      <c r="A57" s="8">
        <v>20000000</v>
      </c>
      <c r="B57" s="8" t="s">
        <v>70</v>
      </c>
      <c r="C57" s="8">
        <v>188215</v>
      </c>
      <c r="D57" s="8">
        <v>229916.61</v>
      </c>
      <c r="E57" s="8">
        <f t="shared" si="0"/>
        <v>122.15636904603777</v>
      </c>
    </row>
    <row r="58" spans="1:5" ht="12.75">
      <c r="A58" s="8">
        <v>21000000</v>
      </c>
      <c r="B58" s="8" t="s">
        <v>71</v>
      </c>
      <c r="C58" s="8">
        <v>87500</v>
      </c>
      <c r="D58" s="8">
        <v>148030.86</v>
      </c>
      <c r="E58" s="8">
        <f t="shared" si="0"/>
        <v>169.1781257142857</v>
      </c>
    </row>
    <row r="59" spans="1:5" ht="12.75">
      <c r="A59" s="8">
        <v>21010000</v>
      </c>
      <c r="B59" s="8" t="s">
        <v>103</v>
      </c>
      <c r="C59" s="8">
        <v>0</v>
      </c>
      <c r="D59" s="8">
        <v>12678.55</v>
      </c>
      <c r="E59" s="8">
        <f t="shared" si="0"/>
        <v>0</v>
      </c>
    </row>
    <row r="60" spans="1:5" ht="12.75">
      <c r="A60" s="8">
        <v>21010300</v>
      </c>
      <c r="B60" s="8" t="s">
        <v>104</v>
      </c>
      <c r="C60" s="8">
        <v>0</v>
      </c>
      <c r="D60" s="8">
        <v>12678.55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76700</v>
      </c>
      <c r="D61" s="8">
        <v>111654.78</v>
      </c>
      <c r="E61" s="8">
        <f t="shared" si="0"/>
        <v>145.5733767926988</v>
      </c>
    </row>
    <row r="62" spans="1:5" ht="12.75">
      <c r="A62" s="8">
        <v>21080000</v>
      </c>
      <c r="B62" s="8" t="s">
        <v>73</v>
      </c>
      <c r="C62" s="8">
        <v>10800</v>
      </c>
      <c r="D62" s="8">
        <v>23697.53</v>
      </c>
      <c r="E62" s="8">
        <f t="shared" si="0"/>
        <v>219.42157407407404</v>
      </c>
    </row>
    <row r="63" spans="1:5" ht="12.75">
      <c r="A63" s="8">
        <v>21080500</v>
      </c>
      <c r="B63" s="8" t="s">
        <v>358</v>
      </c>
      <c r="C63" s="8">
        <v>0</v>
      </c>
      <c r="D63" s="8">
        <v>8414.85</v>
      </c>
      <c r="E63" s="8">
        <f t="shared" si="0"/>
        <v>0</v>
      </c>
    </row>
    <row r="64" spans="1:5" ht="12.75">
      <c r="A64" s="8">
        <v>21080900</v>
      </c>
      <c r="B64" s="8" t="s">
        <v>106</v>
      </c>
      <c r="C64" s="8">
        <v>0</v>
      </c>
      <c r="D64" s="8">
        <v>230</v>
      </c>
      <c r="E64" s="8">
        <f t="shared" si="0"/>
        <v>0</v>
      </c>
    </row>
    <row r="65" spans="1:5" ht="12.75">
      <c r="A65" s="8">
        <v>21081100</v>
      </c>
      <c r="B65" s="8" t="s">
        <v>74</v>
      </c>
      <c r="C65" s="8">
        <v>10800</v>
      </c>
      <c r="D65" s="8">
        <v>15052.68</v>
      </c>
      <c r="E65" s="8">
        <f t="shared" si="0"/>
        <v>139.37666666666667</v>
      </c>
    </row>
    <row r="66" spans="1:5" ht="12.75">
      <c r="A66" s="8">
        <v>22000000</v>
      </c>
      <c r="B66" s="8" t="s">
        <v>75</v>
      </c>
      <c r="C66" s="8">
        <v>90715</v>
      </c>
      <c r="D66" s="8">
        <v>116954.03</v>
      </c>
      <c r="E66" s="8">
        <f t="shared" si="0"/>
        <v>128.92468720718736</v>
      </c>
    </row>
    <row r="67" spans="1:5" ht="12.75">
      <c r="A67" s="8">
        <v>22080000</v>
      </c>
      <c r="B67" s="8" t="s">
        <v>76</v>
      </c>
      <c r="C67" s="8">
        <v>88015</v>
      </c>
      <c r="D67" s="8">
        <v>104641.06</v>
      </c>
      <c r="E67" s="8">
        <f t="shared" si="0"/>
        <v>118.89003010850423</v>
      </c>
    </row>
    <row r="68" spans="1:5" ht="12.75">
      <c r="A68" s="8">
        <v>22080400</v>
      </c>
      <c r="B68" s="8" t="s">
        <v>77</v>
      </c>
      <c r="C68" s="8">
        <v>88015</v>
      </c>
      <c r="D68" s="8">
        <v>104641.06</v>
      </c>
      <c r="E68" s="8">
        <f t="shared" si="0"/>
        <v>118.89003010850423</v>
      </c>
    </row>
    <row r="69" spans="1:5" ht="12.75">
      <c r="A69" s="8">
        <v>22090000</v>
      </c>
      <c r="B69" s="8" t="s">
        <v>78</v>
      </c>
      <c r="C69" s="8">
        <v>2700</v>
      </c>
      <c r="D69" s="8">
        <v>8857.34</v>
      </c>
      <c r="E69" s="8">
        <f t="shared" si="0"/>
        <v>328.04962962962964</v>
      </c>
    </row>
    <row r="70" spans="1:5" ht="12.75">
      <c r="A70" s="8">
        <v>22090100</v>
      </c>
      <c r="B70" s="8" t="s">
        <v>79</v>
      </c>
      <c r="C70" s="8">
        <v>500</v>
      </c>
      <c r="D70" s="8">
        <v>4252.08</v>
      </c>
      <c r="E70" s="8">
        <f t="shared" si="0"/>
        <v>850.416</v>
      </c>
    </row>
    <row r="71" spans="1:5" ht="12.75">
      <c r="A71" s="8">
        <v>22090200</v>
      </c>
      <c r="B71" s="8" t="s">
        <v>105</v>
      </c>
      <c r="C71" s="8">
        <v>0</v>
      </c>
      <c r="D71" s="8">
        <v>8.5</v>
      </c>
      <c r="E71" s="8">
        <f t="shared" si="0"/>
        <v>0</v>
      </c>
    </row>
    <row r="72" spans="1:5" ht="12.75">
      <c r="A72" s="8">
        <v>22090300</v>
      </c>
      <c r="B72" s="8" t="s">
        <v>80</v>
      </c>
      <c r="C72" s="8">
        <v>0</v>
      </c>
      <c r="D72" s="8">
        <v>595</v>
      </c>
      <c r="E72" s="8">
        <f aca="true" t="shared" si="1" ref="E72:E97">IF(C72=0,0,D72/C72*100)</f>
        <v>0</v>
      </c>
    </row>
    <row r="73" spans="1:5" ht="12.75">
      <c r="A73" s="8">
        <v>22090400</v>
      </c>
      <c r="B73" s="8" t="s">
        <v>81</v>
      </c>
      <c r="C73" s="8">
        <v>2200</v>
      </c>
      <c r="D73" s="8">
        <v>4001.76</v>
      </c>
      <c r="E73" s="8">
        <f t="shared" si="1"/>
        <v>181.89818181818183</v>
      </c>
    </row>
    <row r="74" spans="1:5" ht="12.75">
      <c r="A74" s="8">
        <v>22130000</v>
      </c>
      <c r="B74" s="8" t="s">
        <v>82</v>
      </c>
      <c r="C74" s="8">
        <v>0</v>
      </c>
      <c r="D74" s="8">
        <v>3455.63</v>
      </c>
      <c r="E74" s="8">
        <f t="shared" si="1"/>
        <v>0</v>
      </c>
    </row>
    <row r="75" spans="1:5" ht="12.75">
      <c r="A75" s="8">
        <v>24000000</v>
      </c>
      <c r="B75" s="8" t="s">
        <v>83</v>
      </c>
      <c r="C75" s="8">
        <v>10000</v>
      </c>
      <c r="D75" s="8">
        <v>-35068.28</v>
      </c>
      <c r="E75" s="8">
        <f t="shared" si="1"/>
        <v>-350.6828</v>
      </c>
    </row>
    <row r="76" spans="1:5" ht="12.75">
      <c r="A76" s="8">
        <v>24060000</v>
      </c>
      <c r="B76" s="8" t="s">
        <v>73</v>
      </c>
      <c r="C76" s="8">
        <v>10000</v>
      </c>
      <c r="D76" s="8">
        <v>-35068.28</v>
      </c>
      <c r="E76" s="8">
        <f t="shared" si="1"/>
        <v>-350.6828</v>
      </c>
    </row>
    <row r="77" spans="1:5" ht="12.75">
      <c r="A77" s="8">
        <v>24060300</v>
      </c>
      <c r="B77" s="8" t="s">
        <v>73</v>
      </c>
      <c r="C77" s="8">
        <v>10000</v>
      </c>
      <c r="D77" s="8">
        <v>-35121.56</v>
      </c>
      <c r="E77" s="8">
        <f t="shared" si="1"/>
        <v>-351.21559999999994</v>
      </c>
    </row>
    <row r="78" spans="1:5" ht="12.75">
      <c r="A78" s="8">
        <v>24060600</v>
      </c>
      <c r="B78" s="8" t="s">
        <v>328</v>
      </c>
      <c r="C78" s="8">
        <v>0</v>
      </c>
      <c r="D78" s="8">
        <v>53.28</v>
      </c>
      <c r="E78" s="8">
        <f t="shared" si="1"/>
        <v>0</v>
      </c>
    </row>
    <row r="79" spans="1:5" ht="12.75">
      <c r="A79" s="8">
        <v>40000000</v>
      </c>
      <c r="B79" s="8" t="s">
        <v>84</v>
      </c>
      <c r="C79" s="8">
        <v>306543898.14</v>
      </c>
      <c r="D79" s="8">
        <v>302385355.24</v>
      </c>
      <c r="E79" s="8">
        <f t="shared" si="1"/>
        <v>98.64341031570599</v>
      </c>
    </row>
    <row r="80" spans="1:5" ht="12.75">
      <c r="A80" s="8">
        <v>41000000</v>
      </c>
      <c r="B80" s="8" t="s">
        <v>85</v>
      </c>
      <c r="C80" s="8">
        <v>306543898.14</v>
      </c>
      <c r="D80" s="8">
        <v>302385355.24</v>
      </c>
      <c r="E80" s="8">
        <f t="shared" si="1"/>
        <v>98.64341031570599</v>
      </c>
    </row>
    <row r="81" spans="1:5" ht="12.75">
      <c r="A81" s="8">
        <v>41020000</v>
      </c>
      <c r="B81" s="8" t="s">
        <v>86</v>
      </c>
      <c r="C81" s="8">
        <v>10462416</v>
      </c>
      <c r="D81" s="8">
        <v>10287200</v>
      </c>
      <c r="E81" s="8">
        <f t="shared" si="1"/>
        <v>98.32528165578582</v>
      </c>
    </row>
    <row r="82" spans="1:5" ht="12.75">
      <c r="A82" s="8">
        <v>41020100</v>
      </c>
      <c r="B82" s="8" t="s">
        <v>87</v>
      </c>
      <c r="C82" s="8">
        <v>8340000</v>
      </c>
      <c r="D82" s="8">
        <v>8340000</v>
      </c>
      <c r="E82" s="8">
        <f t="shared" si="1"/>
        <v>100</v>
      </c>
    </row>
    <row r="83" spans="1:5" ht="12.75">
      <c r="A83" s="8">
        <v>41020600</v>
      </c>
      <c r="B83" s="8" t="s">
        <v>326</v>
      </c>
      <c r="C83" s="8">
        <v>2122416</v>
      </c>
      <c r="D83" s="8">
        <v>1947200</v>
      </c>
      <c r="E83" s="8">
        <f t="shared" si="1"/>
        <v>91.74450249150026</v>
      </c>
    </row>
    <row r="84" spans="1:5" ht="12.75">
      <c r="A84" s="8">
        <v>41030000</v>
      </c>
      <c r="B84" s="8" t="s">
        <v>88</v>
      </c>
      <c r="C84" s="8">
        <v>296081482.14</v>
      </c>
      <c r="D84" s="8">
        <v>292098155.24</v>
      </c>
      <c r="E84" s="8">
        <f t="shared" si="1"/>
        <v>98.65465179679272</v>
      </c>
    </row>
    <row r="85" spans="1:5" ht="12.75">
      <c r="A85" s="8">
        <v>41030300</v>
      </c>
      <c r="B85" s="8" t="s">
        <v>89</v>
      </c>
      <c r="C85" s="8">
        <v>86386</v>
      </c>
      <c r="D85" s="8">
        <v>84386</v>
      </c>
      <c r="E85" s="8">
        <f t="shared" si="1"/>
        <v>97.68481003866367</v>
      </c>
    </row>
    <row r="86" spans="1:5" ht="12.75">
      <c r="A86" s="8">
        <v>41030600</v>
      </c>
      <c r="B86" s="8" t="s">
        <v>90</v>
      </c>
      <c r="C86" s="8">
        <v>94618100</v>
      </c>
      <c r="D86" s="8">
        <v>92888704</v>
      </c>
      <c r="E86" s="8">
        <f t="shared" si="1"/>
        <v>98.17223554478477</v>
      </c>
    </row>
    <row r="87" spans="1:5" ht="12.75">
      <c r="A87" s="8">
        <v>41030800</v>
      </c>
      <c r="B87" s="8" t="s">
        <v>91</v>
      </c>
      <c r="C87" s="8">
        <v>32935586</v>
      </c>
      <c r="D87" s="8">
        <v>31627084.08</v>
      </c>
      <c r="E87" s="8">
        <f t="shared" si="1"/>
        <v>96.02708778280125</v>
      </c>
    </row>
    <row r="88" spans="1:5" ht="12.75">
      <c r="A88" s="8">
        <v>41030900</v>
      </c>
      <c r="B88" s="8" t="s">
        <v>92</v>
      </c>
      <c r="C88" s="8">
        <v>1358355</v>
      </c>
      <c r="D88" s="8">
        <v>1166653</v>
      </c>
      <c r="E88" s="8">
        <f t="shared" si="1"/>
        <v>85.88719443738935</v>
      </c>
    </row>
    <row r="89" spans="1:5" ht="12.75">
      <c r="A89" s="8">
        <v>41031000</v>
      </c>
      <c r="B89" s="8" t="s">
        <v>93</v>
      </c>
      <c r="C89" s="8">
        <v>1015898</v>
      </c>
      <c r="D89" s="8">
        <v>1015898</v>
      </c>
      <c r="E89" s="8">
        <f t="shared" si="1"/>
        <v>100</v>
      </c>
    </row>
    <row r="90" spans="1:5" ht="12.75">
      <c r="A90" s="8">
        <v>41033900</v>
      </c>
      <c r="B90" s="8" t="s">
        <v>94</v>
      </c>
      <c r="C90" s="8">
        <v>79572200</v>
      </c>
      <c r="D90" s="8">
        <v>79110800</v>
      </c>
      <c r="E90" s="8">
        <f t="shared" si="1"/>
        <v>99.42014924810424</v>
      </c>
    </row>
    <row r="91" spans="1:5" ht="12.75">
      <c r="A91" s="8">
        <v>41034200</v>
      </c>
      <c r="B91" s="8" t="s">
        <v>95</v>
      </c>
      <c r="C91" s="8">
        <v>48663100</v>
      </c>
      <c r="D91" s="8">
        <v>48663100</v>
      </c>
      <c r="E91" s="8">
        <f t="shared" si="1"/>
        <v>100</v>
      </c>
    </row>
    <row r="92" spans="1:5" ht="12.75">
      <c r="A92" s="8">
        <v>41035000</v>
      </c>
      <c r="B92" s="8" t="s">
        <v>96</v>
      </c>
      <c r="C92" s="8">
        <v>32570513.14</v>
      </c>
      <c r="D92" s="8">
        <v>32443718.22</v>
      </c>
      <c r="E92" s="8">
        <f t="shared" si="1"/>
        <v>99.61070640964424</v>
      </c>
    </row>
    <row r="93" spans="1:5" ht="12.75">
      <c r="A93" s="8">
        <v>41035800</v>
      </c>
      <c r="B93" s="8" t="s">
        <v>97</v>
      </c>
      <c r="C93" s="8">
        <v>583463</v>
      </c>
      <c r="D93" s="8">
        <v>583405</v>
      </c>
      <c r="E93" s="8">
        <f t="shared" si="1"/>
        <v>99.99005935252107</v>
      </c>
    </row>
    <row r="94" spans="1:5" ht="12.75">
      <c r="A94" s="8">
        <v>41036100</v>
      </c>
      <c r="B94" s="8" t="s">
        <v>327</v>
      </c>
      <c r="C94" s="8">
        <v>345300</v>
      </c>
      <c r="D94" s="8">
        <v>345300</v>
      </c>
      <c r="E94" s="8">
        <f t="shared" si="1"/>
        <v>100</v>
      </c>
    </row>
    <row r="95" spans="1:5" ht="12.75">
      <c r="A95" s="8">
        <v>41037000</v>
      </c>
      <c r="B95" s="8" t="s">
        <v>325</v>
      </c>
      <c r="C95" s="8">
        <v>4332581</v>
      </c>
      <c r="D95" s="8">
        <v>4169106.94</v>
      </c>
      <c r="E95" s="8">
        <f t="shared" si="1"/>
        <v>96.22686661830441</v>
      </c>
    </row>
    <row r="96" spans="1:5" ht="12.75">
      <c r="A96" s="9" t="s">
        <v>98</v>
      </c>
      <c r="B96" s="9"/>
      <c r="C96" s="9">
        <v>114170595</v>
      </c>
      <c r="D96" s="9">
        <v>133510885.54</v>
      </c>
      <c r="E96" s="9">
        <f t="shared" si="1"/>
        <v>116.93981759488948</v>
      </c>
    </row>
    <row r="97" spans="1:5" ht="12.75">
      <c r="A97" s="9" t="s">
        <v>99</v>
      </c>
      <c r="B97" s="9"/>
      <c r="C97" s="9">
        <v>420714493.14</v>
      </c>
      <c r="D97" s="9">
        <v>435896240.78000003</v>
      </c>
      <c r="E97" s="9">
        <f t="shared" si="1"/>
        <v>103.60856302493673</v>
      </c>
    </row>
    <row r="98" s="10" customFormat="1" ht="12.75">
      <c r="A98" s="10" t="s">
        <v>108</v>
      </c>
    </row>
    <row r="99" spans="1:5" ht="12.75">
      <c r="A99" s="7" t="s">
        <v>2</v>
      </c>
      <c r="B99" s="7" t="s">
        <v>19</v>
      </c>
      <c r="C99" s="7" t="s">
        <v>20</v>
      </c>
      <c r="D99" s="7" t="s">
        <v>21</v>
      </c>
      <c r="E99" s="7" t="s">
        <v>22</v>
      </c>
    </row>
    <row r="100" spans="1:5" ht="12.75">
      <c r="A100" s="8">
        <v>10000000</v>
      </c>
      <c r="B100" s="8" t="s">
        <v>23</v>
      </c>
      <c r="C100" s="8">
        <v>0</v>
      </c>
      <c r="D100" s="8">
        <v>-35006.37</v>
      </c>
      <c r="E100" s="8">
        <f aca="true" t="shared" si="2" ref="E100:E133">IF(C100=0,0,D100/C100*100)</f>
        <v>0</v>
      </c>
    </row>
    <row r="101" spans="1:5" ht="12.75">
      <c r="A101" s="8">
        <v>18000000</v>
      </c>
      <c r="B101" s="8" t="s">
        <v>40</v>
      </c>
      <c r="C101" s="8">
        <v>0</v>
      </c>
      <c r="D101" s="8">
        <v>-35006.37</v>
      </c>
      <c r="E101" s="8">
        <f t="shared" si="2"/>
        <v>0</v>
      </c>
    </row>
    <row r="102" spans="1:5" ht="12.75">
      <c r="A102" s="8">
        <v>18040000</v>
      </c>
      <c r="B102" s="8" t="s">
        <v>53</v>
      </c>
      <c r="C102" s="8">
        <v>0</v>
      </c>
      <c r="D102" s="8">
        <v>-35006.37</v>
      </c>
      <c r="E102" s="8">
        <f t="shared" si="2"/>
        <v>0</v>
      </c>
    </row>
    <row r="103" spans="1:5" ht="12.75">
      <c r="A103" s="8">
        <v>18041500</v>
      </c>
      <c r="B103" s="8" t="s">
        <v>332</v>
      </c>
      <c r="C103" s="8">
        <v>0</v>
      </c>
      <c r="D103" s="8">
        <v>-35006.37</v>
      </c>
      <c r="E103" s="8">
        <f t="shared" si="2"/>
        <v>0</v>
      </c>
    </row>
    <row r="104" spans="1:5" ht="12.75">
      <c r="A104" s="8">
        <v>20000000</v>
      </c>
      <c r="B104" s="8" t="s">
        <v>70</v>
      </c>
      <c r="C104" s="8">
        <v>3492580</v>
      </c>
      <c r="D104" s="8">
        <v>395507.99</v>
      </c>
      <c r="E104" s="8">
        <f t="shared" si="2"/>
        <v>11.324235665324773</v>
      </c>
    </row>
    <row r="105" spans="1:5" ht="12.75">
      <c r="A105" s="8">
        <v>21000000</v>
      </c>
      <c r="B105" s="8" t="s">
        <v>71</v>
      </c>
      <c r="C105" s="8">
        <v>150000</v>
      </c>
      <c r="D105" s="8">
        <v>166490.25</v>
      </c>
      <c r="E105" s="8">
        <f t="shared" si="2"/>
        <v>110.99349999999998</v>
      </c>
    </row>
    <row r="106" spans="1:5" ht="12.75">
      <c r="A106" s="8">
        <v>21110000</v>
      </c>
      <c r="B106" s="8" t="s">
        <v>333</v>
      </c>
      <c r="C106" s="8">
        <v>150000</v>
      </c>
      <c r="D106" s="8">
        <v>166490.25</v>
      </c>
      <c r="E106" s="8">
        <f t="shared" si="2"/>
        <v>110.99349999999998</v>
      </c>
    </row>
    <row r="107" spans="1:5" ht="12.75">
      <c r="A107" s="8">
        <v>24000000</v>
      </c>
      <c r="B107" s="8" t="s">
        <v>83</v>
      </c>
      <c r="C107" s="8">
        <v>0</v>
      </c>
      <c r="D107" s="8">
        <v>229017.74</v>
      </c>
      <c r="E107" s="8">
        <f t="shared" si="2"/>
        <v>0</v>
      </c>
    </row>
    <row r="108" spans="1:5" ht="12.75">
      <c r="A108" s="8">
        <v>24060000</v>
      </c>
      <c r="B108" s="8" t="s">
        <v>73</v>
      </c>
      <c r="C108" s="8">
        <v>0</v>
      </c>
      <c r="D108" s="8">
        <v>1372.32</v>
      </c>
      <c r="E108" s="8">
        <f t="shared" si="2"/>
        <v>0</v>
      </c>
    </row>
    <row r="109" spans="1:5" ht="12.75">
      <c r="A109" s="8">
        <v>24062100</v>
      </c>
      <c r="B109" s="8" t="s">
        <v>334</v>
      </c>
      <c r="C109" s="8">
        <v>0</v>
      </c>
      <c r="D109" s="8">
        <v>1372.32</v>
      </c>
      <c r="E109" s="8">
        <f t="shared" si="2"/>
        <v>0</v>
      </c>
    </row>
    <row r="110" spans="1:5" ht="12.75">
      <c r="A110" s="8">
        <v>24170000</v>
      </c>
      <c r="B110" s="8" t="s">
        <v>335</v>
      </c>
      <c r="C110" s="8">
        <v>0</v>
      </c>
      <c r="D110" s="8">
        <v>227645.42</v>
      </c>
      <c r="E110" s="8">
        <f t="shared" si="2"/>
        <v>0</v>
      </c>
    </row>
    <row r="111" spans="1:5" ht="12.75">
      <c r="A111" s="8">
        <v>25000000</v>
      </c>
      <c r="B111" s="8" t="s">
        <v>336</v>
      </c>
      <c r="C111" s="8">
        <v>3342580</v>
      </c>
      <c r="D111" s="8">
        <v>0</v>
      </c>
      <c r="E111" s="8">
        <f t="shared" si="2"/>
        <v>0</v>
      </c>
    </row>
    <row r="112" spans="1:5" ht="12.75">
      <c r="A112" s="8">
        <v>25010000</v>
      </c>
      <c r="B112" s="8" t="s">
        <v>337</v>
      </c>
      <c r="C112" s="8">
        <v>3342580</v>
      </c>
      <c r="D112" s="8">
        <v>0</v>
      </c>
      <c r="E112" s="8">
        <f t="shared" si="2"/>
        <v>0</v>
      </c>
    </row>
    <row r="113" spans="1:5" ht="12.75">
      <c r="A113" s="8">
        <v>25010100</v>
      </c>
      <c r="B113" s="8" t="s">
        <v>338</v>
      </c>
      <c r="C113" s="8">
        <v>2983729</v>
      </c>
      <c r="D113" s="8">
        <v>0</v>
      </c>
      <c r="E113" s="8">
        <f t="shared" si="2"/>
        <v>0</v>
      </c>
    </row>
    <row r="114" spans="1:5" ht="12.75">
      <c r="A114" s="8">
        <v>25010200</v>
      </c>
      <c r="B114" s="8" t="s">
        <v>339</v>
      </c>
      <c r="C114" s="8">
        <v>45531</v>
      </c>
      <c r="D114" s="8">
        <v>0</v>
      </c>
      <c r="E114" s="8">
        <f t="shared" si="2"/>
        <v>0</v>
      </c>
    </row>
    <row r="115" spans="1:5" ht="12.75">
      <c r="A115" s="8">
        <v>25010300</v>
      </c>
      <c r="B115" s="8" t="s">
        <v>340</v>
      </c>
      <c r="C115" s="8">
        <v>305253</v>
      </c>
      <c r="D115" s="8">
        <v>0</v>
      </c>
      <c r="E115" s="8">
        <f t="shared" si="2"/>
        <v>0</v>
      </c>
    </row>
    <row r="116" spans="1:5" ht="12.75">
      <c r="A116" s="8">
        <v>25010400</v>
      </c>
      <c r="B116" s="8" t="s">
        <v>341</v>
      </c>
      <c r="C116" s="8">
        <v>8067</v>
      </c>
      <c r="D116" s="8">
        <v>0</v>
      </c>
      <c r="E116" s="8">
        <f t="shared" si="2"/>
        <v>0</v>
      </c>
    </row>
    <row r="117" spans="1:5" ht="12.75">
      <c r="A117" s="8">
        <v>30000000</v>
      </c>
      <c r="B117" s="8" t="s">
        <v>342</v>
      </c>
      <c r="C117" s="8">
        <v>3038584</v>
      </c>
      <c r="D117" s="8">
        <v>3607084.24</v>
      </c>
      <c r="E117" s="8">
        <f t="shared" si="2"/>
        <v>118.70938042193337</v>
      </c>
    </row>
    <row r="118" spans="1:5" ht="12.75">
      <c r="A118" s="8">
        <v>31000000</v>
      </c>
      <c r="B118" s="8" t="s">
        <v>343</v>
      </c>
      <c r="C118" s="8">
        <v>788810</v>
      </c>
      <c r="D118" s="8">
        <v>853589.21</v>
      </c>
      <c r="E118" s="8">
        <f t="shared" si="2"/>
        <v>108.21227038196777</v>
      </c>
    </row>
    <row r="119" spans="1:5" ht="12.75">
      <c r="A119" s="8">
        <v>31030000</v>
      </c>
      <c r="B119" s="8" t="s">
        <v>344</v>
      </c>
      <c r="C119" s="8">
        <v>788810</v>
      </c>
      <c r="D119" s="8">
        <v>853589.21</v>
      </c>
      <c r="E119" s="8">
        <f t="shared" si="2"/>
        <v>108.21227038196777</v>
      </c>
    </row>
    <row r="120" spans="1:5" ht="12.75">
      <c r="A120" s="8">
        <v>33000000</v>
      </c>
      <c r="B120" s="8" t="s">
        <v>345</v>
      </c>
      <c r="C120" s="8">
        <v>2249774</v>
      </c>
      <c r="D120" s="8">
        <v>2753495.03</v>
      </c>
      <c r="E120" s="8">
        <f t="shared" si="2"/>
        <v>122.38985026940483</v>
      </c>
    </row>
    <row r="121" spans="1:5" ht="12.75">
      <c r="A121" s="8">
        <v>33010000</v>
      </c>
      <c r="B121" s="8" t="s">
        <v>346</v>
      </c>
      <c r="C121" s="8">
        <v>2249774</v>
      </c>
      <c r="D121" s="8">
        <v>2753495.03</v>
      </c>
      <c r="E121" s="8">
        <f t="shared" si="2"/>
        <v>122.38985026940483</v>
      </c>
    </row>
    <row r="122" spans="1:5" ht="12.75">
      <c r="A122" s="8">
        <v>33010100</v>
      </c>
      <c r="B122" s="8" t="s">
        <v>347</v>
      </c>
      <c r="C122" s="8">
        <v>2149774</v>
      </c>
      <c r="D122" s="8">
        <v>2567371.69</v>
      </c>
      <c r="E122" s="8">
        <f t="shared" si="2"/>
        <v>119.42519027581504</v>
      </c>
    </row>
    <row r="123" spans="1:5" ht="12.75">
      <c r="A123" s="8">
        <v>33010400</v>
      </c>
      <c r="B123" s="8" t="s">
        <v>348</v>
      </c>
      <c r="C123" s="8">
        <v>100000</v>
      </c>
      <c r="D123" s="8">
        <v>186123.34</v>
      </c>
      <c r="E123" s="8">
        <f t="shared" si="2"/>
        <v>186.12333999999998</v>
      </c>
    </row>
    <row r="124" spans="1:5" ht="12.75">
      <c r="A124" s="8">
        <v>40000000</v>
      </c>
      <c r="B124" s="8" t="s">
        <v>84</v>
      </c>
      <c r="C124" s="8">
        <v>12285756.6</v>
      </c>
      <c r="D124" s="8">
        <v>10772684.67</v>
      </c>
      <c r="E124" s="8">
        <f t="shared" si="2"/>
        <v>87.68434066160809</v>
      </c>
    </row>
    <row r="125" spans="1:5" ht="12.75">
      <c r="A125" s="8">
        <v>41000000</v>
      </c>
      <c r="B125" s="8" t="s">
        <v>85</v>
      </c>
      <c r="C125" s="8">
        <v>11326421.6</v>
      </c>
      <c r="D125" s="8">
        <v>10772684.67</v>
      </c>
      <c r="E125" s="8">
        <f t="shared" si="2"/>
        <v>95.11110437563087</v>
      </c>
    </row>
    <row r="126" spans="1:5" ht="12.75">
      <c r="A126" s="8">
        <v>41030000</v>
      </c>
      <c r="B126" s="8" t="s">
        <v>88</v>
      </c>
      <c r="C126" s="8">
        <v>11326421.6</v>
      </c>
      <c r="D126" s="8">
        <v>10772684.67</v>
      </c>
      <c r="E126" s="8">
        <f t="shared" si="2"/>
        <v>95.11110437563087</v>
      </c>
    </row>
    <row r="127" spans="1:5" ht="12.75">
      <c r="A127" s="8">
        <v>41035000</v>
      </c>
      <c r="B127" s="8" t="s">
        <v>96</v>
      </c>
      <c r="C127" s="8">
        <v>11326421.6</v>
      </c>
      <c r="D127" s="8">
        <v>10772684.67</v>
      </c>
      <c r="E127" s="8">
        <f t="shared" si="2"/>
        <v>95.11110437563087</v>
      </c>
    </row>
    <row r="128" spans="1:5" ht="12.75">
      <c r="A128" s="8">
        <v>42000000</v>
      </c>
      <c r="B128" s="8" t="s">
        <v>351</v>
      </c>
      <c r="C128" s="8">
        <v>959335</v>
      </c>
      <c r="D128" s="8">
        <v>0</v>
      </c>
      <c r="E128" s="8">
        <f t="shared" si="2"/>
        <v>0</v>
      </c>
    </row>
    <row r="129" spans="1:5" ht="12.75">
      <c r="A129" s="8">
        <v>42020000</v>
      </c>
      <c r="B129" s="8" t="s">
        <v>352</v>
      </c>
      <c r="C129" s="8">
        <v>959335</v>
      </c>
      <c r="D129" s="8">
        <v>0</v>
      </c>
      <c r="E129" s="8">
        <f t="shared" si="2"/>
        <v>0</v>
      </c>
    </row>
    <row r="130" spans="1:5" ht="12.75">
      <c r="A130" s="8">
        <v>50000000</v>
      </c>
      <c r="B130" s="8" t="s">
        <v>349</v>
      </c>
      <c r="C130" s="8">
        <v>471531</v>
      </c>
      <c r="D130" s="8">
        <v>540337.68</v>
      </c>
      <c r="E130" s="8">
        <f t="shared" si="2"/>
        <v>114.59218587961344</v>
      </c>
    </row>
    <row r="131" spans="1:5" ht="12.75">
      <c r="A131" s="8">
        <v>50110000</v>
      </c>
      <c r="B131" s="8" t="s">
        <v>350</v>
      </c>
      <c r="C131" s="8">
        <v>471531</v>
      </c>
      <c r="D131" s="8">
        <v>540337.68</v>
      </c>
      <c r="E131" s="8">
        <f t="shared" si="2"/>
        <v>114.59218587961344</v>
      </c>
    </row>
    <row r="132" spans="1:5" ht="12.75">
      <c r="A132" s="9" t="s">
        <v>98</v>
      </c>
      <c r="B132" s="9"/>
      <c r="C132" s="9">
        <v>7002695</v>
      </c>
      <c r="D132" s="9">
        <v>4507923.54</v>
      </c>
      <c r="E132" s="9">
        <f t="shared" si="2"/>
        <v>64.3741236766702</v>
      </c>
    </row>
    <row r="133" spans="1:5" ht="12.75">
      <c r="A133" s="9" t="s">
        <v>99</v>
      </c>
      <c r="B133" s="9"/>
      <c r="C133" s="9">
        <v>19288451.6</v>
      </c>
      <c r="D133" s="9">
        <v>15280608.21</v>
      </c>
      <c r="E133" s="9">
        <f t="shared" si="2"/>
        <v>79.22153901664144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329</v>
      </c>
    </row>
    <row r="2" spans="1:12" ht="18">
      <c r="A2" s="19" t="s">
        <v>355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0" customFormat="1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t="s">
        <v>356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1" t="s">
        <v>109</v>
      </c>
      <c r="B6" s="12" t="s">
        <v>110</v>
      </c>
      <c r="C6" s="13">
        <v>16362621</v>
      </c>
      <c r="D6" s="13">
        <v>18427949</v>
      </c>
      <c r="E6" s="13">
        <v>18427949</v>
      </c>
      <c r="F6" s="13">
        <v>17740979.049999997</v>
      </c>
      <c r="G6" s="13">
        <v>0</v>
      </c>
      <c r="H6" s="13">
        <v>17277668.409999996</v>
      </c>
      <c r="I6" s="13">
        <v>463310.64</v>
      </c>
      <c r="J6" s="13">
        <v>305376.27</v>
      </c>
      <c r="K6" s="13">
        <f aca="true" t="shared" si="0" ref="K6:K69">E6-F6</f>
        <v>686969.950000003</v>
      </c>
      <c r="L6" s="13">
        <f aca="true" t="shared" si="1" ref="L6:L69">D6-F6</f>
        <v>686969.950000003</v>
      </c>
      <c r="M6" s="13">
        <f aca="true" t="shared" si="2" ref="M6:M69">IF(E6=0,0,(F6/E6)*100)</f>
        <v>96.27213017574553</v>
      </c>
      <c r="N6" s="13">
        <f aca="true" t="shared" si="3" ref="N6:N69">D6-H6</f>
        <v>1150280.5900000036</v>
      </c>
      <c r="O6" s="13">
        <f aca="true" t="shared" si="4" ref="O6:O69">E6-H6</f>
        <v>1150280.5900000036</v>
      </c>
      <c r="P6" s="13">
        <f aca="true" t="shared" si="5" ref="P6:P69">IF(E6=0,0,(H6/E6)*100)</f>
        <v>93.75795651485684</v>
      </c>
    </row>
    <row r="7" spans="1:16" ht="12.75">
      <c r="A7" s="4" t="s">
        <v>111</v>
      </c>
      <c r="B7" s="5" t="s">
        <v>112</v>
      </c>
      <c r="C7" s="6">
        <v>16362621</v>
      </c>
      <c r="D7" s="6">
        <v>18427949</v>
      </c>
      <c r="E7" s="6">
        <v>18427949</v>
      </c>
      <c r="F7" s="6">
        <v>17740979.049999997</v>
      </c>
      <c r="G7" s="6">
        <v>0</v>
      </c>
      <c r="H7" s="6">
        <v>17277668.409999996</v>
      </c>
      <c r="I7" s="6">
        <v>463310.64</v>
      </c>
      <c r="J7" s="6">
        <v>305376.27</v>
      </c>
      <c r="K7" s="6">
        <f t="shared" si="0"/>
        <v>686969.950000003</v>
      </c>
      <c r="L7" s="6">
        <f t="shared" si="1"/>
        <v>686969.950000003</v>
      </c>
      <c r="M7" s="6">
        <f t="shared" si="2"/>
        <v>96.27213017574553</v>
      </c>
      <c r="N7" s="6">
        <f t="shared" si="3"/>
        <v>1150280.5900000036</v>
      </c>
      <c r="O7" s="6">
        <f t="shared" si="4"/>
        <v>1150280.5900000036</v>
      </c>
      <c r="P7" s="6">
        <f t="shared" si="5"/>
        <v>93.75795651485684</v>
      </c>
    </row>
    <row r="8" spans="1:16" ht="25.5">
      <c r="A8" s="11" t="s">
        <v>113</v>
      </c>
      <c r="B8" s="12" t="s">
        <v>114</v>
      </c>
      <c r="C8" s="13">
        <v>650228</v>
      </c>
      <c r="D8" s="13">
        <v>664228</v>
      </c>
      <c r="E8" s="13">
        <v>664228</v>
      </c>
      <c r="F8" s="13">
        <v>657447.19</v>
      </c>
      <c r="G8" s="13">
        <v>0</v>
      </c>
      <c r="H8" s="13">
        <v>612999.83</v>
      </c>
      <c r="I8" s="13">
        <v>44447.36</v>
      </c>
      <c r="J8" s="13">
        <v>42903.02</v>
      </c>
      <c r="K8" s="13">
        <f t="shared" si="0"/>
        <v>6780.810000000056</v>
      </c>
      <c r="L8" s="13">
        <f t="shared" si="1"/>
        <v>6780.810000000056</v>
      </c>
      <c r="M8" s="13">
        <f t="shared" si="2"/>
        <v>98.97914420951841</v>
      </c>
      <c r="N8" s="13">
        <f t="shared" si="3"/>
        <v>51228.17000000004</v>
      </c>
      <c r="O8" s="13">
        <f t="shared" si="4"/>
        <v>51228.17000000004</v>
      </c>
      <c r="P8" s="13">
        <f t="shared" si="5"/>
        <v>92.28756240327117</v>
      </c>
    </row>
    <row r="9" spans="1:16" ht="12.75">
      <c r="A9" s="4" t="s">
        <v>115</v>
      </c>
      <c r="B9" s="5" t="s">
        <v>116</v>
      </c>
      <c r="C9" s="6">
        <v>650228</v>
      </c>
      <c r="D9" s="6">
        <v>664228</v>
      </c>
      <c r="E9" s="6">
        <v>664228</v>
      </c>
      <c r="F9" s="6">
        <v>657447.19</v>
      </c>
      <c r="G9" s="6">
        <v>0</v>
      </c>
      <c r="H9" s="6">
        <v>612999.83</v>
      </c>
      <c r="I9" s="6">
        <v>44447.36</v>
      </c>
      <c r="J9" s="6">
        <v>42903.02</v>
      </c>
      <c r="K9" s="6">
        <f t="shared" si="0"/>
        <v>6780.810000000056</v>
      </c>
      <c r="L9" s="6">
        <f t="shared" si="1"/>
        <v>6780.810000000056</v>
      </c>
      <c r="M9" s="6">
        <f t="shared" si="2"/>
        <v>98.97914420951841</v>
      </c>
      <c r="N9" s="6">
        <f t="shared" si="3"/>
        <v>51228.17000000004</v>
      </c>
      <c r="O9" s="6">
        <f t="shared" si="4"/>
        <v>51228.17000000004</v>
      </c>
      <c r="P9" s="6">
        <f t="shared" si="5"/>
        <v>92.28756240327117</v>
      </c>
    </row>
    <row r="10" spans="1:16" ht="12.75">
      <c r="A10" s="11" t="s">
        <v>117</v>
      </c>
      <c r="B10" s="12" t="s">
        <v>118</v>
      </c>
      <c r="C10" s="13">
        <v>100492009</v>
      </c>
      <c r="D10" s="13">
        <v>110572289.57</v>
      </c>
      <c r="E10" s="13">
        <v>110572289.57</v>
      </c>
      <c r="F10" s="13">
        <v>107034459.19000009</v>
      </c>
      <c r="G10" s="13">
        <v>296.88</v>
      </c>
      <c r="H10" s="13">
        <v>104360848.04000005</v>
      </c>
      <c r="I10" s="13">
        <v>2673611.15</v>
      </c>
      <c r="J10" s="13">
        <v>2183946</v>
      </c>
      <c r="K10" s="13">
        <f t="shared" si="0"/>
        <v>3537830.379999906</v>
      </c>
      <c r="L10" s="13">
        <f t="shared" si="1"/>
        <v>3537830.379999906</v>
      </c>
      <c r="M10" s="13">
        <f t="shared" si="2"/>
        <v>96.80043671542117</v>
      </c>
      <c r="N10" s="13">
        <f t="shared" si="3"/>
        <v>6211441.529999942</v>
      </c>
      <c r="O10" s="13">
        <f t="shared" si="4"/>
        <v>6211441.529999942</v>
      </c>
      <c r="P10" s="13">
        <f t="shared" si="5"/>
        <v>94.38246096363261</v>
      </c>
    </row>
    <row r="11" spans="1:16" ht="12.75">
      <c r="A11" s="4" t="s">
        <v>119</v>
      </c>
      <c r="B11" s="5" t="s">
        <v>120</v>
      </c>
      <c r="C11" s="6">
        <v>16515300</v>
      </c>
      <c r="D11" s="6">
        <v>19613144.570000004</v>
      </c>
      <c r="E11" s="6">
        <v>19613144.570000004</v>
      </c>
      <c r="F11" s="6">
        <v>19148139.28000001</v>
      </c>
      <c r="G11" s="6">
        <v>0</v>
      </c>
      <c r="H11" s="6">
        <v>18509052.840000004</v>
      </c>
      <c r="I11" s="6">
        <v>639086.44</v>
      </c>
      <c r="J11" s="6">
        <v>742009.17</v>
      </c>
      <c r="K11" s="6">
        <f t="shared" si="0"/>
        <v>465005.2899999954</v>
      </c>
      <c r="L11" s="6">
        <f t="shared" si="1"/>
        <v>465005.2899999954</v>
      </c>
      <c r="M11" s="6">
        <f t="shared" si="2"/>
        <v>97.62911404471437</v>
      </c>
      <c r="N11" s="6">
        <f t="shared" si="3"/>
        <v>1104091.7300000004</v>
      </c>
      <c r="O11" s="6">
        <f t="shared" si="4"/>
        <v>1104091.7300000004</v>
      </c>
      <c r="P11" s="6">
        <f t="shared" si="5"/>
        <v>94.3706542005059</v>
      </c>
    </row>
    <row r="12" spans="1:16" ht="38.25">
      <c r="A12" s="4" t="s">
        <v>121</v>
      </c>
      <c r="B12" s="5" t="s">
        <v>122</v>
      </c>
      <c r="C12" s="6">
        <v>77835766</v>
      </c>
      <c r="D12" s="6">
        <v>83787036</v>
      </c>
      <c r="E12" s="6">
        <v>83787036</v>
      </c>
      <c r="F12" s="6">
        <v>80908543.5</v>
      </c>
      <c r="G12" s="6">
        <v>0</v>
      </c>
      <c r="H12" s="6">
        <v>79199217.15</v>
      </c>
      <c r="I12" s="6">
        <v>1709326.35</v>
      </c>
      <c r="J12" s="6">
        <v>1199774.67</v>
      </c>
      <c r="K12" s="6">
        <f t="shared" si="0"/>
        <v>2878492.5</v>
      </c>
      <c r="L12" s="6">
        <f t="shared" si="1"/>
        <v>2878492.5</v>
      </c>
      <c r="M12" s="6">
        <f t="shared" si="2"/>
        <v>96.56451327386733</v>
      </c>
      <c r="N12" s="6">
        <f t="shared" si="3"/>
        <v>4587818.849999994</v>
      </c>
      <c r="O12" s="6">
        <f t="shared" si="4"/>
        <v>4587818.849999994</v>
      </c>
      <c r="P12" s="6">
        <f t="shared" si="5"/>
        <v>94.52442875530292</v>
      </c>
    </row>
    <row r="13" spans="1:16" ht="12.75">
      <c r="A13" s="4" t="s">
        <v>123</v>
      </c>
      <c r="B13" s="5" t="s">
        <v>124</v>
      </c>
      <c r="C13" s="6">
        <v>1827580</v>
      </c>
      <c r="D13" s="6">
        <v>2003309</v>
      </c>
      <c r="E13" s="6">
        <v>2003309</v>
      </c>
      <c r="F13" s="6">
        <v>1932143.42</v>
      </c>
      <c r="G13" s="6">
        <v>0</v>
      </c>
      <c r="H13" s="6">
        <v>1865987.8</v>
      </c>
      <c r="I13" s="6">
        <v>66155.62</v>
      </c>
      <c r="J13" s="6">
        <v>62261.61</v>
      </c>
      <c r="K13" s="6">
        <f t="shared" si="0"/>
        <v>71165.58000000007</v>
      </c>
      <c r="L13" s="6">
        <f t="shared" si="1"/>
        <v>71165.58000000007</v>
      </c>
      <c r="M13" s="6">
        <f t="shared" si="2"/>
        <v>96.44759844836717</v>
      </c>
      <c r="N13" s="6">
        <f t="shared" si="3"/>
        <v>137321.19999999995</v>
      </c>
      <c r="O13" s="6">
        <f t="shared" si="4"/>
        <v>137321.19999999995</v>
      </c>
      <c r="P13" s="6">
        <f t="shared" si="5"/>
        <v>93.14528113236649</v>
      </c>
    </row>
    <row r="14" spans="1:16" ht="25.5">
      <c r="A14" s="4" t="s">
        <v>125</v>
      </c>
      <c r="B14" s="5" t="s">
        <v>126</v>
      </c>
      <c r="C14" s="6">
        <v>1200000</v>
      </c>
      <c r="D14" s="6">
        <v>1368850</v>
      </c>
      <c r="E14" s="6">
        <v>1368850</v>
      </c>
      <c r="F14" s="6">
        <v>1366348.62</v>
      </c>
      <c r="G14" s="6">
        <v>296.88</v>
      </c>
      <c r="H14" s="6">
        <v>1219444.47</v>
      </c>
      <c r="I14" s="6">
        <v>146904.15</v>
      </c>
      <c r="J14" s="6">
        <v>146903.62</v>
      </c>
      <c r="K14" s="6">
        <f t="shared" si="0"/>
        <v>2501.3799999998882</v>
      </c>
      <c r="L14" s="6">
        <f t="shared" si="1"/>
        <v>2501.3799999998882</v>
      </c>
      <c r="M14" s="6">
        <f t="shared" si="2"/>
        <v>99.8172641268218</v>
      </c>
      <c r="N14" s="6">
        <f t="shared" si="3"/>
        <v>149405.53000000003</v>
      </c>
      <c r="O14" s="6">
        <f t="shared" si="4"/>
        <v>149405.53000000003</v>
      </c>
      <c r="P14" s="6">
        <f t="shared" si="5"/>
        <v>89.08532490776929</v>
      </c>
    </row>
    <row r="15" spans="1:16" ht="12.75">
      <c r="A15" s="4" t="s">
        <v>127</v>
      </c>
      <c r="B15" s="5" t="s">
        <v>128</v>
      </c>
      <c r="C15" s="6">
        <v>32243</v>
      </c>
      <c r="D15" s="6">
        <v>73243</v>
      </c>
      <c r="E15" s="6">
        <v>73243</v>
      </c>
      <c r="F15" s="6">
        <v>71885.09</v>
      </c>
      <c r="G15" s="6">
        <v>0</v>
      </c>
      <c r="H15" s="6">
        <v>71885.09</v>
      </c>
      <c r="I15" s="6">
        <v>0</v>
      </c>
      <c r="J15" s="6">
        <v>1290.68</v>
      </c>
      <c r="K15" s="6">
        <f t="shared" si="0"/>
        <v>1357.9100000000035</v>
      </c>
      <c r="L15" s="6">
        <f t="shared" si="1"/>
        <v>1357.9100000000035</v>
      </c>
      <c r="M15" s="6">
        <f t="shared" si="2"/>
        <v>98.1460207801428</v>
      </c>
      <c r="N15" s="6">
        <f t="shared" si="3"/>
        <v>1357.9100000000035</v>
      </c>
      <c r="O15" s="6">
        <f t="shared" si="4"/>
        <v>1357.9100000000035</v>
      </c>
      <c r="P15" s="6">
        <f t="shared" si="5"/>
        <v>98.1460207801428</v>
      </c>
    </row>
    <row r="16" spans="1:16" ht="12.75">
      <c r="A16" s="4" t="s">
        <v>129</v>
      </c>
      <c r="B16" s="5" t="s">
        <v>130</v>
      </c>
      <c r="C16" s="6">
        <v>715400</v>
      </c>
      <c r="D16" s="6">
        <v>740300</v>
      </c>
      <c r="E16" s="6">
        <v>740300</v>
      </c>
      <c r="F16" s="6">
        <v>737784.69</v>
      </c>
      <c r="G16" s="6">
        <v>0</v>
      </c>
      <c r="H16" s="6">
        <v>666267.84</v>
      </c>
      <c r="I16" s="6">
        <v>71516.85</v>
      </c>
      <c r="J16" s="6">
        <v>7088.49</v>
      </c>
      <c r="K16" s="6">
        <f t="shared" si="0"/>
        <v>2515.310000000056</v>
      </c>
      <c r="L16" s="6">
        <f t="shared" si="1"/>
        <v>2515.310000000056</v>
      </c>
      <c r="M16" s="6">
        <f t="shared" si="2"/>
        <v>99.66023098743752</v>
      </c>
      <c r="N16" s="6">
        <f t="shared" si="3"/>
        <v>74032.16000000003</v>
      </c>
      <c r="O16" s="6">
        <f t="shared" si="4"/>
        <v>74032.16000000003</v>
      </c>
      <c r="P16" s="6">
        <f t="shared" si="5"/>
        <v>89.9997082263947</v>
      </c>
    </row>
    <row r="17" spans="1:16" ht="25.5">
      <c r="A17" s="4" t="s">
        <v>131</v>
      </c>
      <c r="B17" s="5" t="s">
        <v>132</v>
      </c>
      <c r="C17" s="6">
        <v>1130000</v>
      </c>
      <c r="D17" s="6">
        <v>1161829</v>
      </c>
      <c r="E17" s="6">
        <v>1161829</v>
      </c>
      <c r="F17" s="6">
        <v>1144579.68</v>
      </c>
      <c r="G17" s="6">
        <v>0</v>
      </c>
      <c r="H17" s="6">
        <v>1121245.6</v>
      </c>
      <c r="I17" s="6">
        <v>23334.08</v>
      </c>
      <c r="J17" s="6">
        <v>20757.08</v>
      </c>
      <c r="K17" s="6">
        <f t="shared" si="0"/>
        <v>17249.320000000065</v>
      </c>
      <c r="L17" s="6">
        <f t="shared" si="1"/>
        <v>17249.320000000065</v>
      </c>
      <c r="M17" s="6">
        <f t="shared" si="2"/>
        <v>98.51533056930064</v>
      </c>
      <c r="N17" s="6">
        <f t="shared" si="3"/>
        <v>40583.39999999991</v>
      </c>
      <c r="O17" s="6">
        <f t="shared" si="4"/>
        <v>40583.39999999991</v>
      </c>
      <c r="P17" s="6">
        <f t="shared" si="5"/>
        <v>96.50693862866223</v>
      </c>
    </row>
    <row r="18" spans="1:16" ht="25.5">
      <c r="A18" s="4" t="s">
        <v>133</v>
      </c>
      <c r="B18" s="5" t="s">
        <v>134</v>
      </c>
      <c r="C18" s="6">
        <v>449000</v>
      </c>
      <c r="D18" s="6">
        <v>464879</v>
      </c>
      <c r="E18" s="6">
        <v>464879</v>
      </c>
      <c r="F18" s="6">
        <v>439532.22</v>
      </c>
      <c r="G18" s="6">
        <v>0</v>
      </c>
      <c r="H18" s="6">
        <v>426772.56</v>
      </c>
      <c r="I18" s="6">
        <v>12759.66</v>
      </c>
      <c r="J18" s="6">
        <v>2169.93</v>
      </c>
      <c r="K18" s="6">
        <f t="shared" si="0"/>
        <v>25346.780000000028</v>
      </c>
      <c r="L18" s="6">
        <f t="shared" si="1"/>
        <v>25346.780000000028</v>
      </c>
      <c r="M18" s="6">
        <f t="shared" si="2"/>
        <v>94.54766078915158</v>
      </c>
      <c r="N18" s="6">
        <f t="shared" si="3"/>
        <v>38106.44</v>
      </c>
      <c r="O18" s="6">
        <f t="shared" si="4"/>
        <v>38106.44</v>
      </c>
      <c r="P18" s="6">
        <f t="shared" si="5"/>
        <v>91.80293366661002</v>
      </c>
    </row>
    <row r="19" spans="1:16" ht="12.75">
      <c r="A19" s="4" t="s">
        <v>135</v>
      </c>
      <c r="B19" s="5" t="s">
        <v>136</v>
      </c>
      <c r="C19" s="6">
        <v>416000</v>
      </c>
      <c r="D19" s="6">
        <v>457581</v>
      </c>
      <c r="E19" s="6">
        <v>457581</v>
      </c>
      <c r="F19" s="6">
        <v>443794.73</v>
      </c>
      <c r="G19" s="6">
        <v>0</v>
      </c>
      <c r="H19" s="6">
        <v>442794.73</v>
      </c>
      <c r="I19" s="6">
        <v>1000</v>
      </c>
      <c r="J19" s="6">
        <v>1690.75</v>
      </c>
      <c r="K19" s="6">
        <f t="shared" si="0"/>
        <v>13786.270000000019</v>
      </c>
      <c r="L19" s="6">
        <f t="shared" si="1"/>
        <v>13786.270000000019</v>
      </c>
      <c r="M19" s="6">
        <f t="shared" si="2"/>
        <v>96.98714107447643</v>
      </c>
      <c r="N19" s="6">
        <f t="shared" si="3"/>
        <v>14786.270000000019</v>
      </c>
      <c r="O19" s="6">
        <f t="shared" si="4"/>
        <v>14786.270000000019</v>
      </c>
      <c r="P19" s="6">
        <f t="shared" si="5"/>
        <v>96.76860053192767</v>
      </c>
    </row>
    <row r="20" spans="1:16" ht="12.75">
      <c r="A20" s="4" t="s">
        <v>137</v>
      </c>
      <c r="B20" s="5" t="s">
        <v>138</v>
      </c>
      <c r="C20" s="6">
        <v>370720</v>
      </c>
      <c r="D20" s="6">
        <v>902118</v>
      </c>
      <c r="E20" s="6">
        <v>902118</v>
      </c>
      <c r="F20" s="6">
        <v>841707.96</v>
      </c>
      <c r="G20" s="6">
        <v>0</v>
      </c>
      <c r="H20" s="6">
        <v>838179.96</v>
      </c>
      <c r="I20" s="6">
        <v>3528</v>
      </c>
      <c r="J20" s="6">
        <v>0</v>
      </c>
      <c r="K20" s="6">
        <f t="shared" si="0"/>
        <v>60410.04000000004</v>
      </c>
      <c r="L20" s="6">
        <f t="shared" si="1"/>
        <v>60410.04000000004</v>
      </c>
      <c r="M20" s="6">
        <f t="shared" si="2"/>
        <v>93.30353235386058</v>
      </c>
      <c r="N20" s="6">
        <f t="shared" si="3"/>
        <v>63938.04000000004</v>
      </c>
      <c r="O20" s="6">
        <f t="shared" si="4"/>
        <v>63938.04000000004</v>
      </c>
      <c r="P20" s="6">
        <f t="shared" si="5"/>
        <v>92.91245269465857</v>
      </c>
    </row>
    <row r="21" spans="1:16" ht="12.75">
      <c r="A21" s="11" t="s">
        <v>139</v>
      </c>
      <c r="B21" s="12" t="s">
        <v>140</v>
      </c>
      <c r="C21" s="13">
        <v>46493000</v>
      </c>
      <c r="D21" s="13">
        <v>43499251.379999995</v>
      </c>
      <c r="E21" s="13">
        <v>43499251.379999995</v>
      </c>
      <c r="F21" s="13">
        <v>41567153.40000001</v>
      </c>
      <c r="G21" s="13">
        <v>6000</v>
      </c>
      <c r="H21" s="13">
        <v>41413691.010000005</v>
      </c>
      <c r="I21" s="13">
        <v>153462.39</v>
      </c>
      <c r="J21" s="13">
        <v>1728782.08</v>
      </c>
      <c r="K21" s="13">
        <f t="shared" si="0"/>
        <v>1932097.9799999818</v>
      </c>
      <c r="L21" s="13">
        <f t="shared" si="1"/>
        <v>1932097.9799999818</v>
      </c>
      <c r="M21" s="13">
        <f t="shared" si="2"/>
        <v>95.55831900847765</v>
      </c>
      <c r="N21" s="13">
        <f t="shared" si="3"/>
        <v>2085560.3699999899</v>
      </c>
      <c r="O21" s="13">
        <f t="shared" si="4"/>
        <v>2085560.3699999899</v>
      </c>
      <c r="P21" s="13">
        <f t="shared" si="5"/>
        <v>95.20552583358047</v>
      </c>
    </row>
    <row r="22" spans="1:16" ht="12.75">
      <c r="A22" s="4" t="s">
        <v>141</v>
      </c>
      <c r="B22" s="5" t="s">
        <v>142</v>
      </c>
      <c r="C22" s="6">
        <v>30213400</v>
      </c>
      <c r="D22" s="6">
        <v>25699465.38</v>
      </c>
      <c r="E22" s="6">
        <v>25699465.38</v>
      </c>
      <c r="F22" s="6">
        <v>23974530.119999997</v>
      </c>
      <c r="G22" s="6">
        <v>0</v>
      </c>
      <c r="H22" s="6">
        <v>23960989.859999996</v>
      </c>
      <c r="I22" s="6">
        <v>13540.26</v>
      </c>
      <c r="J22" s="6">
        <v>1728782.08</v>
      </c>
      <c r="K22" s="6">
        <f t="shared" si="0"/>
        <v>1724935.2600000016</v>
      </c>
      <c r="L22" s="6">
        <f t="shared" si="1"/>
        <v>1724935.2600000016</v>
      </c>
      <c r="M22" s="6">
        <f t="shared" si="2"/>
        <v>93.28805002557606</v>
      </c>
      <c r="N22" s="6">
        <f t="shared" si="3"/>
        <v>1738475.5200000033</v>
      </c>
      <c r="O22" s="6">
        <f t="shared" si="4"/>
        <v>1738475.5200000033</v>
      </c>
      <c r="P22" s="6">
        <f t="shared" si="5"/>
        <v>93.23536309298896</v>
      </c>
    </row>
    <row r="23" spans="1:16" ht="25.5">
      <c r="A23" s="4" t="s">
        <v>143</v>
      </c>
      <c r="B23" s="5" t="s">
        <v>144</v>
      </c>
      <c r="C23" s="6">
        <v>16279600</v>
      </c>
      <c r="D23" s="6">
        <v>17753584</v>
      </c>
      <c r="E23" s="6">
        <v>17753584</v>
      </c>
      <c r="F23" s="6">
        <v>17546421.279999997</v>
      </c>
      <c r="G23" s="6">
        <v>6000</v>
      </c>
      <c r="H23" s="6">
        <v>17406499.15</v>
      </c>
      <c r="I23" s="6">
        <v>139922.13</v>
      </c>
      <c r="J23" s="6">
        <v>0</v>
      </c>
      <c r="K23" s="6">
        <f t="shared" si="0"/>
        <v>207162.72000000253</v>
      </c>
      <c r="L23" s="6">
        <f t="shared" si="1"/>
        <v>207162.72000000253</v>
      </c>
      <c r="M23" s="6">
        <f t="shared" si="2"/>
        <v>98.83312169531514</v>
      </c>
      <c r="N23" s="6">
        <f t="shared" si="3"/>
        <v>347084.8500000015</v>
      </c>
      <c r="O23" s="6">
        <f t="shared" si="4"/>
        <v>347084.8500000015</v>
      </c>
      <c r="P23" s="6">
        <f t="shared" si="5"/>
        <v>98.0449871417512</v>
      </c>
    </row>
    <row r="24" spans="1:16" ht="12.75">
      <c r="A24" s="4" t="s">
        <v>145</v>
      </c>
      <c r="B24" s="5" t="s">
        <v>146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1" t="s">
        <v>147</v>
      </c>
      <c r="B25" s="12" t="s">
        <v>148</v>
      </c>
      <c r="C25" s="13">
        <v>113632995</v>
      </c>
      <c r="D25" s="13">
        <v>135350955</v>
      </c>
      <c r="E25" s="13">
        <v>135350955</v>
      </c>
      <c r="F25" s="13">
        <v>124845133.96</v>
      </c>
      <c r="G25" s="13">
        <v>0</v>
      </c>
      <c r="H25" s="13">
        <v>124776827.90000002</v>
      </c>
      <c r="I25" s="13">
        <v>68306.06</v>
      </c>
      <c r="J25" s="13">
        <v>24264574.179999996</v>
      </c>
      <c r="K25" s="13">
        <f t="shared" si="0"/>
        <v>10505821.040000007</v>
      </c>
      <c r="L25" s="13">
        <f t="shared" si="1"/>
        <v>10505821.040000007</v>
      </c>
      <c r="M25" s="13">
        <f t="shared" si="2"/>
        <v>92.23808872275781</v>
      </c>
      <c r="N25" s="13">
        <f t="shared" si="3"/>
        <v>10574127.09999998</v>
      </c>
      <c r="O25" s="13">
        <f t="shared" si="4"/>
        <v>10574127.09999998</v>
      </c>
      <c r="P25" s="13">
        <f t="shared" si="5"/>
        <v>92.18762283576058</v>
      </c>
    </row>
    <row r="26" spans="1:16" ht="63.75">
      <c r="A26" s="4" t="s">
        <v>149</v>
      </c>
      <c r="B26" s="5" t="s">
        <v>150</v>
      </c>
      <c r="C26" s="6">
        <v>7377434</v>
      </c>
      <c r="D26" s="6">
        <v>7533781</v>
      </c>
      <c r="E26" s="6">
        <v>7533781</v>
      </c>
      <c r="F26" s="6">
        <v>6005178.63</v>
      </c>
      <c r="G26" s="6">
        <v>0</v>
      </c>
      <c r="H26" s="6">
        <v>6005178.63</v>
      </c>
      <c r="I26" s="6">
        <v>0</v>
      </c>
      <c r="J26" s="6">
        <v>1541833.66</v>
      </c>
      <c r="K26" s="6">
        <f t="shared" si="0"/>
        <v>1528602.37</v>
      </c>
      <c r="L26" s="6">
        <f t="shared" si="1"/>
        <v>1528602.37</v>
      </c>
      <c r="M26" s="6">
        <f t="shared" si="2"/>
        <v>79.71002382469041</v>
      </c>
      <c r="N26" s="6">
        <f t="shared" si="3"/>
        <v>1528602.37</v>
      </c>
      <c r="O26" s="6">
        <f t="shared" si="4"/>
        <v>1528602.37</v>
      </c>
      <c r="P26" s="6">
        <f t="shared" si="5"/>
        <v>79.71002382469041</v>
      </c>
    </row>
    <row r="27" spans="1:16" ht="63.75">
      <c r="A27" s="4" t="s">
        <v>151</v>
      </c>
      <c r="B27" s="5" t="s">
        <v>150</v>
      </c>
      <c r="C27" s="6">
        <v>172822</v>
      </c>
      <c r="D27" s="6">
        <v>186510</v>
      </c>
      <c r="E27" s="6">
        <v>186510</v>
      </c>
      <c r="F27" s="6">
        <v>186510</v>
      </c>
      <c r="G27" s="6">
        <v>0</v>
      </c>
      <c r="H27" s="6">
        <v>186509.17</v>
      </c>
      <c r="I27" s="6">
        <v>0.83</v>
      </c>
      <c r="J27" s="6">
        <v>4973.81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0.8299999999871943</v>
      </c>
      <c r="O27" s="6">
        <f t="shared" si="4"/>
        <v>0.8299999999871943</v>
      </c>
      <c r="P27" s="6">
        <f t="shared" si="5"/>
        <v>99.999554983647</v>
      </c>
    </row>
    <row r="28" spans="1:16" ht="76.5">
      <c r="A28" s="4" t="s">
        <v>152</v>
      </c>
      <c r="B28" s="5" t="s">
        <v>153</v>
      </c>
      <c r="C28" s="6">
        <v>20000</v>
      </c>
      <c r="D28" s="6">
        <v>35164</v>
      </c>
      <c r="E28" s="6">
        <v>35164</v>
      </c>
      <c r="F28" s="6">
        <v>35164</v>
      </c>
      <c r="G28" s="6">
        <v>0</v>
      </c>
      <c r="H28" s="6">
        <v>35164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100</v>
      </c>
      <c r="N28" s="6">
        <f t="shared" si="3"/>
        <v>0</v>
      </c>
      <c r="O28" s="6">
        <f t="shared" si="4"/>
        <v>0</v>
      </c>
      <c r="P28" s="6">
        <f t="shared" si="5"/>
        <v>100</v>
      </c>
    </row>
    <row r="29" spans="1:16" ht="76.5">
      <c r="A29" s="4" t="s">
        <v>154</v>
      </c>
      <c r="B29" s="5" t="s">
        <v>155</v>
      </c>
      <c r="C29" s="6">
        <v>1110330</v>
      </c>
      <c r="D29" s="6">
        <v>1220979</v>
      </c>
      <c r="E29" s="6">
        <v>1220979</v>
      </c>
      <c r="F29" s="6">
        <v>958935.94</v>
      </c>
      <c r="G29" s="6">
        <v>0</v>
      </c>
      <c r="H29" s="6">
        <v>958935.94</v>
      </c>
      <c r="I29" s="6">
        <v>0</v>
      </c>
      <c r="J29" s="6">
        <v>262043.56</v>
      </c>
      <c r="K29" s="6">
        <f t="shared" si="0"/>
        <v>262043.06000000006</v>
      </c>
      <c r="L29" s="6">
        <f t="shared" si="1"/>
        <v>262043.06000000006</v>
      </c>
      <c r="M29" s="6">
        <f t="shared" si="2"/>
        <v>78.53828280420875</v>
      </c>
      <c r="N29" s="6">
        <f t="shared" si="3"/>
        <v>262043.06000000006</v>
      </c>
      <c r="O29" s="6">
        <f t="shared" si="4"/>
        <v>262043.06000000006</v>
      </c>
      <c r="P29" s="6">
        <f t="shared" si="5"/>
        <v>78.53828280420875</v>
      </c>
    </row>
    <row r="30" spans="1:16" ht="76.5">
      <c r="A30" s="4" t="s">
        <v>156</v>
      </c>
      <c r="B30" s="5" t="s">
        <v>155</v>
      </c>
      <c r="C30" s="6">
        <v>16348</v>
      </c>
      <c r="D30" s="6">
        <v>17795</v>
      </c>
      <c r="E30" s="6">
        <v>17795</v>
      </c>
      <c r="F30" s="6">
        <v>17795</v>
      </c>
      <c r="G30" s="6">
        <v>0</v>
      </c>
      <c r="H30" s="6">
        <v>17794.26</v>
      </c>
      <c r="I30" s="6">
        <v>0.74</v>
      </c>
      <c r="J30" s="6">
        <v>0.78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0.7400000000016007</v>
      </c>
      <c r="O30" s="6">
        <f t="shared" si="4"/>
        <v>0.7400000000016007</v>
      </c>
      <c r="P30" s="6">
        <f t="shared" si="5"/>
        <v>99.99584152851924</v>
      </c>
    </row>
    <row r="31" spans="1:16" ht="63.75">
      <c r="A31" s="4" t="s">
        <v>157</v>
      </c>
      <c r="B31" s="5" t="s">
        <v>158</v>
      </c>
      <c r="C31" s="6">
        <v>441309</v>
      </c>
      <c r="D31" s="6">
        <v>444014</v>
      </c>
      <c r="E31" s="6">
        <v>444014</v>
      </c>
      <c r="F31" s="6">
        <v>354928.45</v>
      </c>
      <c r="G31" s="6">
        <v>0</v>
      </c>
      <c r="H31" s="6">
        <v>354928.45</v>
      </c>
      <c r="I31" s="6">
        <v>0</v>
      </c>
      <c r="J31" s="6">
        <v>89085.99</v>
      </c>
      <c r="K31" s="6">
        <f t="shared" si="0"/>
        <v>89085.54999999999</v>
      </c>
      <c r="L31" s="6">
        <f t="shared" si="1"/>
        <v>89085.54999999999</v>
      </c>
      <c r="M31" s="6">
        <f t="shared" si="2"/>
        <v>79.93631957550889</v>
      </c>
      <c r="N31" s="6">
        <f t="shared" si="3"/>
        <v>89085.54999999999</v>
      </c>
      <c r="O31" s="6">
        <f t="shared" si="4"/>
        <v>89085.54999999999</v>
      </c>
      <c r="P31" s="6">
        <f t="shared" si="5"/>
        <v>79.93631957550889</v>
      </c>
    </row>
    <row r="32" spans="1:16" ht="63.75">
      <c r="A32" s="4" t="s">
        <v>159</v>
      </c>
      <c r="B32" s="5" t="s">
        <v>160</v>
      </c>
      <c r="C32" s="6">
        <v>13085</v>
      </c>
      <c r="D32" s="6">
        <v>13976</v>
      </c>
      <c r="E32" s="6">
        <v>13976</v>
      </c>
      <c r="F32" s="6">
        <v>13976</v>
      </c>
      <c r="G32" s="6">
        <v>0</v>
      </c>
      <c r="H32" s="6">
        <v>13975.4</v>
      </c>
      <c r="I32" s="6">
        <v>0.6</v>
      </c>
      <c r="J32" s="6">
        <v>631.4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0.6000000000003638</v>
      </c>
      <c r="O32" s="6">
        <f t="shared" si="4"/>
        <v>0.6000000000003638</v>
      </c>
      <c r="P32" s="6">
        <f t="shared" si="5"/>
        <v>99.99570692615912</v>
      </c>
    </row>
    <row r="33" spans="1:16" ht="51">
      <c r="A33" s="4" t="s">
        <v>161</v>
      </c>
      <c r="B33" s="5" t="s">
        <v>162</v>
      </c>
      <c r="C33" s="6">
        <v>4000</v>
      </c>
      <c r="D33" s="6">
        <v>6000</v>
      </c>
      <c r="E33" s="6">
        <v>6000</v>
      </c>
      <c r="F33" s="6">
        <v>3997.1</v>
      </c>
      <c r="G33" s="6">
        <v>0</v>
      </c>
      <c r="H33" s="6">
        <v>3997.1</v>
      </c>
      <c r="I33" s="6">
        <v>0</v>
      </c>
      <c r="J33" s="6">
        <v>1289.71</v>
      </c>
      <c r="K33" s="6">
        <f t="shared" si="0"/>
        <v>2002.9</v>
      </c>
      <c r="L33" s="6">
        <f t="shared" si="1"/>
        <v>2002.9</v>
      </c>
      <c r="M33" s="6">
        <f t="shared" si="2"/>
        <v>66.61833333333334</v>
      </c>
      <c r="N33" s="6">
        <f t="shared" si="3"/>
        <v>2002.9</v>
      </c>
      <c r="O33" s="6">
        <f t="shared" si="4"/>
        <v>2002.9</v>
      </c>
      <c r="P33" s="6">
        <f t="shared" si="5"/>
        <v>66.61833333333334</v>
      </c>
    </row>
    <row r="34" spans="1:16" ht="63.75">
      <c r="A34" s="4" t="s">
        <v>163</v>
      </c>
      <c r="B34" s="5" t="s">
        <v>164</v>
      </c>
      <c r="C34" s="6">
        <v>1758319</v>
      </c>
      <c r="D34" s="6">
        <v>1561839</v>
      </c>
      <c r="E34" s="6">
        <v>1561839</v>
      </c>
      <c r="F34" s="6">
        <v>1005712.42</v>
      </c>
      <c r="G34" s="6">
        <v>0</v>
      </c>
      <c r="H34" s="6">
        <v>1005712.42</v>
      </c>
      <c r="I34" s="6">
        <v>0</v>
      </c>
      <c r="J34" s="6">
        <v>556127.54</v>
      </c>
      <c r="K34" s="6">
        <f t="shared" si="0"/>
        <v>556126.58</v>
      </c>
      <c r="L34" s="6">
        <f t="shared" si="1"/>
        <v>556126.58</v>
      </c>
      <c r="M34" s="6">
        <f t="shared" si="2"/>
        <v>64.39283562518287</v>
      </c>
      <c r="N34" s="6">
        <f t="shared" si="3"/>
        <v>556126.58</v>
      </c>
      <c r="O34" s="6">
        <f t="shared" si="4"/>
        <v>556126.58</v>
      </c>
      <c r="P34" s="6">
        <f t="shared" si="5"/>
        <v>64.39283562518287</v>
      </c>
    </row>
    <row r="35" spans="1:16" ht="63.75">
      <c r="A35" s="4" t="s">
        <v>165</v>
      </c>
      <c r="B35" s="5" t="s">
        <v>164</v>
      </c>
      <c r="C35" s="6">
        <v>18981</v>
      </c>
      <c r="D35" s="6">
        <v>21515</v>
      </c>
      <c r="E35" s="6">
        <v>21515</v>
      </c>
      <c r="F35" s="6">
        <v>21515</v>
      </c>
      <c r="G35" s="6">
        <v>0</v>
      </c>
      <c r="H35" s="6">
        <v>21514.73</v>
      </c>
      <c r="I35" s="6">
        <v>0.27</v>
      </c>
      <c r="J35" s="6">
        <v>0.65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0.27000000000043656</v>
      </c>
      <c r="O35" s="6">
        <f t="shared" si="4"/>
        <v>0.27000000000043656</v>
      </c>
      <c r="P35" s="6">
        <f t="shared" si="5"/>
        <v>99.99874506158494</v>
      </c>
    </row>
    <row r="36" spans="1:16" ht="25.5">
      <c r="A36" s="4" t="s">
        <v>166</v>
      </c>
      <c r="B36" s="5" t="s">
        <v>167</v>
      </c>
      <c r="C36" s="6">
        <v>61120</v>
      </c>
      <c r="D36" s="6">
        <v>61120</v>
      </c>
      <c r="E36" s="6">
        <v>61120</v>
      </c>
      <c r="F36" s="6">
        <v>54732.77</v>
      </c>
      <c r="G36" s="6">
        <v>0</v>
      </c>
      <c r="H36" s="6">
        <v>54732.77</v>
      </c>
      <c r="I36" s="6">
        <v>0</v>
      </c>
      <c r="J36" s="6">
        <v>6215.83</v>
      </c>
      <c r="K36" s="6">
        <f t="shared" si="0"/>
        <v>6387.230000000003</v>
      </c>
      <c r="L36" s="6">
        <f t="shared" si="1"/>
        <v>6387.230000000003</v>
      </c>
      <c r="M36" s="6">
        <f t="shared" si="2"/>
        <v>89.54968913612565</v>
      </c>
      <c r="N36" s="6">
        <f t="shared" si="3"/>
        <v>6387.230000000003</v>
      </c>
      <c r="O36" s="6">
        <f t="shared" si="4"/>
        <v>6387.230000000003</v>
      </c>
      <c r="P36" s="6">
        <f t="shared" si="5"/>
        <v>89.54968913612565</v>
      </c>
    </row>
    <row r="37" spans="1:16" ht="12.75">
      <c r="A37" s="4" t="s">
        <v>168</v>
      </c>
      <c r="B37" s="5" t="s">
        <v>169</v>
      </c>
      <c r="C37" s="6">
        <v>200000</v>
      </c>
      <c r="D37" s="6">
        <v>222866</v>
      </c>
      <c r="E37" s="6">
        <v>222866</v>
      </c>
      <c r="F37" s="6">
        <v>194083</v>
      </c>
      <c r="G37" s="6">
        <v>0</v>
      </c>
      <c r="H37" s="6">
        <v>194083</v>
      </c>
      <c r="I37" s="6">
        <v>0</v>
      </c>
      <c r="J37" s="6">
        <v>28782.66</v>
      </c>
      <c r="K37" s="6">
        <f t="shared" si="0"/>
        <v>28783</v>
      </c>
      <c r="L37" s="6">
        <f t="shared" si="1"/>
        <v>28783</v>
      </c>
      <c r="M37" s="6">
        <f t="shared" si="2"/>
        <v>87.08506456794666</v>
      </c>
      <c r="N37" s="6">
        <f t="shared" si="3"/>
        <v>28783</v>
      </c>
      <c r="O37" s="6">
        <f t="shared" si="4"/>
        <v>28783</v>
      </c>
      <c r="P37" s="6">
        <f t="shared" si="5"/>
        <v>87.08506456794666</v>
      </c>
    </row>
    <row r="38" spans="1:16" ht="76.5">
      <c r="A38" s="4" t="s">
        <v>170</v>
      </c>
      <c r="B38" s="5" t="s">
        <v>171</v>
      </c>
      <c r="C38" s="6">
        <v>1034559</v>
      </c>
      <c r="D38" s="6">
        <v>1334215</v>
      </c>
      <c r="E38" s="6">
        <v>1334215</v>
      </c>
      <c r="F38" s="6">
        <v>1139348.55</v>
      </c>
      <c r="G38" s="6">
        <v>0</v>
      </c>
      <c r="H38" s="6">
        <v>1139348.55</v>
      </c>
      <c r="I38" s="6">
        <v>0</v>
      </c>
      <c r="J38" s="6">
        <v>203636.28</v>
      </c>
      <c r="K38" s="6">
        <f t="shared" si="0"/>
        <v>194866.44999999995</v>
      </c>
      <c r="L38" s="6">
        <f t="shared" si="1"/>
        <v>194866.44999999995</v>
      </c>
      <c r="M38" s="6">
        <f t="shared" si="2"/>
        <v>85.39467402180308</v>
      </c>
      <c r="N38" s="6">
        <f t="shared" si="3"/>
        <v>194866.44999999995</v>
      </c>
      <c r="O38" s="6">
        <f t="shared" si="4"/>
        <v>194866.44999999995</v>
      </c>
      <c r="P38" s="6">
        <f t="shared" si="5"/>
        <v>85.39467402180308</v>
      </c>
    </row>
    <row r="39" spans="1:16" ht="76.5">
      <c r="A39" s="4" t="s">
        <v>172</v>
      </c>
      <c r="B39" s="5" t="s">
        <v>171</v>
      </c>
      <c r="C39" s="6">
        <v>64492</v>
      </c>
      <c r="D39" s="6">
        <v>74742</v>
      </c>
      <c r="E39" s="6">
        <v>74742</v>
      </c>
      <c r="F39" s="6">
        <v>74742</v>
      </c>
      <c r="G39" s="6">
        <v>0</v>
      </c>
      <c r="H39" s="6">
        <v>74741.23</v>
      </c>
      <c r="I39" s="6">
        <v>0.77</v>
      </c>
      <c r="J39" s="6">
        <v>0.13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0.7700000000040745</v>
      </c>
      <c r="O39" s="6">
        <f t="shared" si="4"/>
        <v>0.7700000000040745</v>
      </c>
      <c r="P39" s="6">
        <f t="shared" si="5"/>
        <v>99.9989697894089</v>
      </c>
    </row>
    <row r="40" spans="1:16" ht="12.75">
      <c r="A40" s="4" t="s">
        <v>173</v>
      </c>
      <c r="B40" s="5" t="s">
        <v>174</v>
      </c>
      <c r="C40" s="6">
        <v>780344</v>
      </c>
      <c r="D40" s="6">
        <v>729044</v>
      </c>
      <c r="E40" s="6">
        <v>729044</v>
      </c>
      <c r="F40" s="6">
        <v>699516.37</v>
      </c>
      <c r="G40" s="6">
        <v>0</v>
      </c>
      <c r="H40" s="6">
        <v>699516.37</v>
      </c>
      <c r="I40" s="6">
        <v>0</v>
      </c>
      <c r="J40" s="6">
        <v>0</v>
      </c>
      <c r="K40" s="6">
        <f t="shared" si="0"/>
        <v>29527.630000000005</v>
      </c>
      <c r="L40" s="6">
        <f t="shared" si="1"/>
        <v>29527.630000000005</v>
      </c>
      <c r="M40" s="6">
        <f t="shared" si="2"/>
        <v>95.94981510032316</v>
      </c>
      <c r="N40" s="6">
        <f t="shared" si="3"/>
        <v>29527.630000000005</v>
      </c>
      <c r="O40" s="6">
        <f t="shared" si="4"/>
        <v>29527.630000000005</v>
      </c>
      <c r="P40" s="6">
        <f t="shared" si="5"/>
        <v>95.94981510032316</v>
      </c>
    </row>
    <row r="41" spans="1:16" ht="12.75">
      <c r="A41" s="4" t="s">
        <v>175</v>
      </c>
      <c r="B41" s="5" t="s">
        <v>176</v>
      </c>
      <c r="C41" s="6">
        <v>793338</v>
      </c>
      <c r="D41" s="6">
        <v>742338</v>
      </c>
      <c r="E41" s="6">
        <v>742338</v>
      </c>
      <c r="F41" s="6">
        <v>711598.62</v>
      </c>
      <c r="G41" s="6">
        <v>0</v>
      </c>
      <c r="H41" s="6">
        <v>711303.96</v>
      </c>
      <c r="I41" s="6">
        <v>294.66</v>
      </c>
      <c r="J41" s="6">
        <v>0</v>
      </c>
      <c r="K41" s="6">
        <f t="shared" si="0"/>
        <v>30739.380000000005</v>
      </c>
      <c r="L41" s="6">
        <f t="shared" si="1"/>
        <v>30739.380000000005</v>
      </c>
      <c r="M41" s="6">
        <f t="shared" si="2"/>
        <v>95.85911269529514</v>
      </c>
      <c r="N41" s="6">
        <f t="shared" si="3"/>
        <v>31034.040000000037</v>
      </c>
      <c r="O41" s="6">
        <f t="shared" si="4"/>
        <v>31034.040000000037</v>
      </c>
      <c r="P41" s="6">
        <f t="shared" si="5"/>
        <v>95.81941918640834</v>
      </c>
    </row>
    <row r="42" spans="1:16" ht="12.75">
      <c r="A42" s="4" t="s">
        <v>177</v>
      </c>
      <c r="B42" s="5" t="s">
        <v>178</v>
      </c>
      <c r="C42" s="6">
        <v>49412754</v>
      </c>
      <c r="D42" s="6">
        <v>49263289</v>
      </c>
      <c r="E42" s="6">
        <v>49263289</v>
      </c>
      <c r="F42" s="6">
        <v>48923600.09</v>
      </c>
      <c r="G42" s="6">
        <v>0</v>
      </c>
      <c r="H42" s="6">
        <v>48923600.09</v>
      </c>
      <c r="I42" s="6">
        <v>0</v>
      </c>
      <c r="J42" s="6">
        <v>0</v>
      </c>
      <c r="K42" s="6">
        <f t="shared" si="0"/>
        <v>339688.9099999964</v>
      </c>
      <c r="L42" s="6">
        <f t="shared" si="1"/>
        <v>339688.9099999964</v>
      </c>
      <c r="M42" s="6">
        <f t="shared" si="2"/>
        <v>99.31046238102374</v>
      </c>
      <c r="N42" s="6">
        <f t="shared" si="3"/>
        <v>339688.9099999964</v>
      </c>
      <c r="O42" s="6">
        <f t="shared" si="4"/>
        <v>339688.9099999964</v>
      </c>
      <c r="P42" s="6">
        <f t="shared" si="5"/>
        <v>99.31046238102374</v>
      </c>
    </row>
    <row r="43" spans="1:16" ht="25.5">
      <c r="A43" s="4" t="s">
        <v>179</v>
      </c>
      <c r="B43" s="5" t="s">
        <v>180</v>
      </c>
      <c r="C43" s="6">
        <v>2327978</v>
      </c>
      <c r="D43" s="6">
        <v>2354978</v>
      </c>
      <c r="E43" s="6">
        <v>2354978</v>
      </c>
      <c r="F43" s="6">
        <v>2335131</v>
      </c>
      <c r="G43" s="6">
        <v>0</v>
      </c>
      <c r="H43" s="6">
        <v>2335131</v>
      </c>
      <c r="I43" s="6">
        <v>0</v>
      </c>
      <c r="J43" s="6">
        <v>0</v>
      </c>
      <c r="K43" s="6">
        <f t="shared" si="0"/>
        <v>19847</v>
      </c>
      <c r="L43" s="6">
        <f t="shared" si="1"/>
        <v>19847</v>
      </c>
      <c r="M43" s="6">
        <f t="shared" si="2"/>
        <v>99.15723204208277</v>
      </c>
      <c r="N43" s="6">
        <f t="shared" si="3"/>
        <v>19847</v>
      </c>
      <c r="O43" s="6">
        <f t="shared" si="4"/>
        <v>19847</v>
      </c>
      <c r="P43" s="6">
        <f t="shared" si="5"/>
        <v>99.15723204208277</v>
      </c>
    </row>
    <row r="44" spans="1:16" ht="12.75">
      <c r="A44" s="4" t="s">
        <v>181</v>
      </c>
      <c r="B44" s="5" t="s">
        <v>182</v>
      </c>
      <c r="C44" s="6">
        <v>5728509</v>
      </c>
      <c r="D44" s="6">
        <v>5979309</v>
      </c>
      <c r="E44" s="6">
        <v>5979309</v>
      </c>
      <c r="F44" s="6">
        <v>5947233.59</v>
      </c>
      <c r="G44" s="6">
        <v>0</v>
      </c>
      <c r="H44" s="6">
        <v>5947233.59</v>
      </c>
      <c r="I44" s="6">
        <v>0</v>
      </c>
      <c r="J44" s="6">
        <v>0</v>
      </c>
      <c r="K44" s="6">
        <f t="shared" si="0"/>
        <v>32075.41000000015</v>
      </c>
      <c r="L44" s="6">
        <f t="shared" si="1"/>
        <v>32075.41000000015</v>
      </c>
      <c r="M44" s="6">
        <f t="shared" si="2"/>
        <v>99.46355991971647</v>
      </c>
      <c r="N44" s="6">
        <f t="shared" si="3"/>
        <v>32075.41000000015</v>
      </c>
      <c r="O44" s="6">
        <f t="shared" si="4"/>
        <v>32075.41000000015</v>
      </c>
      <c r="P44" s="6">
        <f t="shared" si="5"/>
        <v>99.46355991971647</v>
      </c>
    </row>
    <row r="45" spans="1:16" ht="12.75">
      <c r="A45" s="4" t="s">
        <v>183</v>
      </c>
      <c r="B45" s="5" t="s">
        <v>184</v>
      </c>
      <c r="C45" s="6">
        <v>943665</v>
      </c>
      <c r="D45" s="6">
        <v>942465</v>
      </c>
      <c r="E45" s="6">
        <v>942465</v>
      </c>
      <c r="F45" s="6">
        <v>901716.13</v>
      </c>
      <c r="G45" s="6">
        <v>0</v>
      </c>
      <c r="H45" s="6">
        <v>901716.13</v>
      </c>
      <c r="I45" s="6">
        <v>0</v>
      </c>
      <c r="J45" s="6">
        <v>0</v>
      </c>
      <c r="K45" s="6">
        <f t="shared" si="0"/>
        <v>40748.869999999995</v>
      </c>
      <c r="L45" s="6">
        <f t="shared" si="1"/>
        <v>40748.869999999995</v>
      </c>
      <c r="M45" s="6">
        <f t="shared" si="2"/>
        <v>95.67635190696737</v>
      </c>
      <c r="N45" s="6">
        <f t="shared" si="3"/>
        <v>40748.869999999995</v>
      </c>
      <c r="O45" s="6">
        <f t="shared" si="4"/>
        <v>40748.869999999995</v>
      </c>
      <c r="P45" s="6">
        <f t="shared" si="5"/>
        <v>95.67635190696737</v>
      </c>
    </row>
    <row r="46" spans="1:16" ht="12.75">
      <c r="A46" s="4" t="s">
        <v>185</v>
      </c>
      <c r="B46" s="5" t="s">
        <v>186</v>
      </c>
      <c r="C46" s="6">
        <v>37700</v>
      </c>
      <c r="D46" s="6">
        <v>39975</v>
      </c>
      <c r="E46" s="6">
        <v>39975</v>
      </c>
      <c r="F46" s="6">
        <v>38910</v>
      </c>
      <c r="G46" s="6">
        <v>0</v>
      </c>
      <c r="H46" s="6">
        <v>38910</v>
      </c>
      <c r="I46" s="6">
        <v>0</v>
      </c>
      <c r="J46" s="6">
        <v>0</v>
      </c>
      <c r="K46" s="6">
        <f t="shared" si="0"/>
        <v>1065</v>
      </c>
      <c r="L46" s="6">
        <f t="shared" si="1"/>
        <v>1065</v>
      </c>
      <c r="M46" s="6">
        <f t="shared" si="2"/>
        <v>97.3358348968105</v>
      </c>
      <c r="N46" s="6">
        <f t="shared" si="3"/>
        <v>1065</v>
      </c>
      <c r="O46" s="6">
        <f t="shared" si="4"/>
        <v>1065</v>
      </c>
      <c r="P46" s="6">
        <f t="shared" si="5"/>
        <v>97.3358348968105</v>
      </c>
    </row>
    <row r="47" spans="1:16" ht="25.5">
      <c r="A47" s="4" t="s">
        <v>187</v>
      </c>
      <c r="B47" s="5" t="s">
        <v>188</v>
      </c>
      <c r="C47" s="6">
        <v>15798321</v>
      </c>
      <c r="D47" s="6">
        <v>17986711</v>
      </c>
      <c r="E47" s="6">
        <v>17986711</v>
      </c>
      <c r="F47" s="6">
        <v>17092340.62</v>
      </c>
      <c r="G47" s="6">
        <v>0</v>
      </c>
      <c r="H47" s="6">
        <v>17092340.62</v>
      </c>
      <c r="I47" s="6">
        <v>0</v>
      </c>
      <c r="J47" s="6">
        <v>0</v>
      </c>
      <c r="K47" s="6">
        <f t="shared" si="0"/>
        <v>894370.379999999</v>
      </c>
      <c r="L47" s="6">
        <f t="shared" si="1"/>
        <v>894370.379999999</v>
      </c>
      <c r="M47" s="6">
        <f t="shared" si="2"/>
        <v>95.02760465768311</v>
      </c>
      <c r="N47" s="6">
        <f t="shared" si="3"/>
        <v>894370.379999999</v>
      </c>
      <c r="O47" s="6">
        <f t="shared" si="4"/>
        <v>894370.379999999</v>
      </c>
      <c r="P47" s="6">
        <f t="shared" si="5"/>
        <v>95.02760465768311</v>
      </c>
    </row>
    <row r="48" spans="1:16" ht="25.5">
      <c r="A48" s="4" t="s">
        <v>189</v>
      </c>
      <c r="B48" s="5" t="s">
        <v>190</v>
      </c>
      <c r="C48" s="6">
        <v>4134649</v>
      </c>
      <c r="D48" s="6">
        <v>20818075</v>
      </c>
      <c r="E48" s="6">
        <v>20818075</v>
      </c>
      <c r="F48" s="6">
        <v>14817300.1</v>
      </c>
      <c r="G48" s="6">
        <v>0</v>
      </c>
      <c r="H48" s="6">
        <v>14817300.1</v>
      </c>
      <c r="I48" s="6">
        <v>0</v>
      </c>
      <c r="J48" s="6">
        <v>20699697.41</v>
      </c>
      <c r="K48" s="6">
        <f t="shared" si="0"/>
        <v>6000774.9</v>
      </c>
      <c r="L48" s="6">
        <f t="shared" si="1"/>
        <v>6000774.9</v>
      </c>
      <c r="M48" s="6">
        <f t="shared" si="2"/>
        <v>71.17516917390296</v>
      </c>
      <c r="N48" s="6">
        <f t="shared" si="3"/>
        <v>6000774.9</v>
      </c>
      <c r="O48" s="6">
        <f t="shared" si="4"/>
        <v>6000774.9</v>
      </c>
      <c r="P48" s="6">
        <f t="shared" si="5"/>
        <v>71.17516917390296</v>
      </c>
    </row>
    <row r="49" spans="1:16" ht="38.25">
      <c r="A49" s="4" t="s">
        <v>191</v>
      </c>
      <c r="B49" s="5" t="s">
        <v>192</v>
      </c>
      <c r="C49" s="6">
        <v>427872</v>
      </c>
      <c r="D49" s="6">
        <v>701360</v>
      </c>
      <c r="E49" s="6">
        <v>701360</v>
      </c>
      <c r="F49" s="6">
        <v>701358</v>
      </c>
      <c r="G49" s="6">
        <v>0</v>
      </c>
      <c r="H49" s="6">
        <v>701358</v>
      </c>
      <c r="I49" s="6">
        <v>0</v>
      </c>
      <c r="J49" s="6">
        <v>791050.13</v>
      </c>
      <c r="K49" s="6">
        <f t="shared" si="0"/>
        <v>2</v>
      </c>
      <c r="L49" s="6">
        <f t="shared" si="1"/>
        <v>2</v>
      </c>
      <c r="M49" s="6">
        <f t="shared" si="2"/>
        <v>99.99971483973994</v>
      </c>
      <c r="N49" s="6">
        <f t="shared" si="3"/>
        <v>2</v>
      </c>
      <c r="O49" s="6">
        <f t="shared" si="4"/>
        <v>2</v>
      </c>
      <c r="P49" s="6">
        <f t="shared" si="5"/>
        <v>99.99971483973994</v>
      </c>
    </row>
    <row r="50" spans="1:16" ht="38.25">
      <c r="A50" s="4" t="s">
        <v>193</v>
      </c>
      <c r="B50" s="5" t="s">
        <v>194</v>
      </c>
      <c r="C50" s="6">
        <v>63700</v>
      </c>
      <c r="D50" s="6">
        <v>22683</v>
      </c>
      <c r="E50" s="6">
        <v>22683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0.00999999999839929</v>
      </c>
      <c r="L50" s="6">
        <f t="shared" si="1"/>
        <v>0.00999999999839929</v>
      </c>
      <c r="M50" s="6">
        <f t="shared" si="2"/>
        <v>99.99995591412072</v>
      </c>
      <c r="N50" s="6">
        <f t="shared" si="3"/>
        <v>0.00999999999839929</v>
      </c>
      <c r="O50" s="6">
        <f t="shared" si="4"/>
        <v>0.00999999999839929</v>
      </c>
      <c r="P50" s="6">
        <f t="shared" si="5"/>
        <v>99.99995591412072</v>
      </c>
    </row>
    <row r="51" spans="1:16" ht="12.75">
      <c r="A51" s="4" t="s">
        <v>195</v>
      </c>
      <c r="B51" s="5" t="s">
        <v>196</v>
      </c>
      <c r="C51" s="6">
        <v>1011866</v>
      </c>
      <c r="D51" s="6">
        <v>1669220</v>
      </c>
      <c r="E51" s="6">
        <v>1669220</v>
      </c>
      <c r="F51" s="6">
        <v>1577703.34</v>
      </c>
      <c r="G51" s="6">
        <v>0</v>
      </c>
      <c r="H51" s="6">
        <v>1560915.12</v>
      </c>
      <c r="I51" s="6">
        <v>16788.22</v>
      </c>
      <c r="J51" s="6">
        <v>24272.46</v>
      </c>
      <c r="K51" s="6">
        <f t="shared" si="0"/>
        <v>91516.65999999992</v>
      </c>
      <c r="L51" s="6">
        <f t="shared" si="1"/>
        <v>91516.65999999992</v>
      </c>
      <c r="M51" s="6">
        <f t="shared" si="2"/>
        <v>94.51739974359282</v>
      </c>
      <c r="N51" s="6">
        <f t="shared" si="3"/>
        <v>108304.87999999989</v>
      </c>
      <c r="O51" s="6">
        <f t="shared" si="4"/>
        <v>108304.87999999989</v>
      </c>
      <c r="P51" s="6">
        <f t="shared" si="5"/>
        <v>93.51164735625022</v>
      </c>
    </row>
    <row r="52" spans="1:16" ht="25.5">
      <c r="A52" s="4" t="s">
        <v>197</v>
      </c>
      <c r="B52" s="5" t="s">
        <v>198</v>
      </c>
      <c r="C52" s="6">
        <v>2526842</v>
      </c>
      <c r="D52" s="6">
        <v>2926842</v>
      </c>
      <c r="E52" s="6">
        <v>2926842</v>
      </c>
      <c r="F52" s="6">
        <v>2668657.44</v>
      </c>
      <c r="G52" s="6">
        <v>0</v>
      </c>
      <c r="H52" s="6">
        <v>2668657.44</v>
      </c>
      <c r="I52" s="6">
        <v>0</v>
      </c>
      <c r="J52" s="6">
        <v>0</v>
      </c>
      <c r="K52" s="6">
        <f t="shared" si="0"/>
        <v>258184.56000000006</v>
      </c>
      <c r="L52" s="6">
        <f t="shared" si="1"/>
        <v>258184.56000000006</v>
      </c>
      <c r="M52" s="6">
        <f t="shared" si="2"/>
        <v>91.17873257251331</v>
      </c>
      <c r="N52" s="6">
        <f t="shared" si="3"/>
        <v>258184.56000000006</v>
      </c>
      <c r="O52" s="6">
        <f t="shared" si="4"/>
        <v>258184.56000000006</v>
      </c>
      <c r="P52" s="6">
        <f t="shared" si="5"/>
        <v>91.17873257251331</v>
      </c>
    </row>
    <row r="53" spans="1:16" ht="25.5">
      <c r="A53" s="4" t="s">
        <v>199</v>
      </c>
      <c r="B53" s="5" t="s">
        <v>200</v>
      </c>
      <c r="C53" s="6">
        <v>33109</v>
      </c>
      <c r="D53" s="6">
        <v>45595</v>
      </c>
      <c r="E53" s="6">
        <v>45595</v>
      </c>
      <c r="F53" s="6">
        <v>39106.32</v>
      </c>
      <c r="G53" s="6">
        <v>0</v>
      </c>
      <c r="H53" s="6">
        <v>39106.32</v>
      </c>
      <c r="I53" s="6">
        <v>0</v>
      </c>
      <c r="J53" s="6">
        <v>3712.45</v>
      </c>
      <c r="K53" s="6">
        <f t="shared" si="0"/>
        <v>6488.68</v>
      </c>
      <c r="L53" s="6">
        <f t="shared" si="1"/>
        <v>6488.68</v>
      </c>
      <c r="M53" s="6">
        <f t="shared" si="2"/>
        <v>85.76887816646563</v>
      </c>
      <c r="N53" s="6">
        <f t="shared" si="3"/>
        <v>6488.68</v>
      </c>
      <c r="O53" s="6">
        <f t="shared" si="4"/>
        <v>6488.68</v>
      </c>
      <c r="P53" s="6">
        <f t="shared" si="5"/>
        <v>85.76887816646563</v>
      </c>
    </row>
    <row r="54" spans="1:16" ht="12.75">
      <c r="A54" s="4" t="s">
        <v>201</v>
      </c>
      <c r="B54" s="5" t="s">
        <v>202</v>
      </c>
      <c r="C54" s="6">
        <v>9000</v>
      </c>
      <c r="D54" s="6">
        <v>9000</v>
      </c>
      <c r="E54" s="6">
        <v>9000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6003</v>
      </c>
      <c r="L54" s="6">
        <f t="shared" si="1"/>
        <v>6003</v>
      </c>
      <c r="M54" s="6">
        <f t="shared" si="2"/>
        <v>33.300000000000004</v>
      </c>
      <c r="N54" s="6">
        <f t="shared" si="3"/>
        <v>6003</v>
      </c>
      <c r="O54" s="6">
        <f t="shared" si="4"/>
        <v>6003</v>
      </c>
      <c r="P54" s="6">
        <f t="shared" si="5"/>
        <v>33.300000000000004</v>
      </c>
    </row>
    <row r="55" spans="1:16" ht="25.5">
      <c r="A55" s="4" t="s">
        <v>203</v>
      </c>
      <c r="B55" s="5" t="s">
        <v>204</v>
      </c>
      <c r="C55" s="6">
        <v>707205</v>
      </c>
      <c r="D55" s="6">
        <v>739444</v>
      </c>
      <c r="E55" s="6">
        <v>739444</v>
      </c>
      <c r="F55" s="6">
        <v>737386.81</v>
      </c>
      <c r="G55" s="6">
        <v>0</v>
      </c>
      <c r="H55" s="6">
        <v>687885.84</v>
      </c>
      <c r="I55" s="6">
        <v>49500.97</v>
      </c>
      <c r="J55" s="6">
        <v>49500.73</v>
      </c>
      <c r="K55" s="6">
        <f t="shared" si="0"/>
        <v>2057.189999999944</v>
      </c>
      <c r="L55" s="6">
        <f t="shared" si="1"/>
        <v>2057.189999999944</v>
      </c>
      <c r="M55" s="6">
        <f t="shared" si="2"/>
        <v>99.72179231963476</v>
      </c>
      <c r="N55" s="6">
        <f t="shared" si="3"/>
        <v>51558.16000000003</v>
      </c>
      <c r="O55" s="6">
        <f t="shared" si="4"/>
        <v>51558.16000000003</v>
      </c>
      <c r="P55" s="6">
        <f t="shared" si="5"/>
        <v>93.02744224038602</v>
      </c>
    </row>
    <row r="56" spans="1:16" ht="25.5">
      <c r="A56" s="4" t="s">
        <v>205</v>
      </c>
      <c r="B56" s="5" t="s">
        <v>206</v>
      </c>
      <c r="C56" s="6">
        <v>41400</v>
      </c>
      <c r="D56" s="6">
        <v>51400</v>
      </c>
      <c r="E56" s="6">
        <v>51400</v>
      </c>
      <c r="F56" s="6">
        <v>51400</v>
      </c>
      <c r="G56" s="6">
        <v>0</v>
      </c>
      <c r="H56" s="6">
        <v>51400</v>
      </c>
      <c r="I56" s="6">
        <v>0</v>
      </c>
      <c r="J56" s="6">
        <v>0</v>
      </c>
      <c r="K56" s="6">
        <f t="shared" si="0"/>
        <v>0</v>
      </c>
      <c r="L56" s="6">
        <f t="shared" si="1"/>
        <v>0</v>
      </c>
      <c r="M56" s="6">
        <f t="shared" si="2"/>
        <v>100</v>
      </c>
      <c r="N56" s="6">
        <f t="shared" si="3"/>
        <v>0</v>
      </c>
      <c r="O56" s="6">
        <f t="shared" si="4"/>
        <v>0</v>
      </c>
      <c r="P56" s="6">
        <f t="shared" si="5"/>
        <v>100</v>
      </c>
    </row>
    <row r="57" spans="1:16" ht="25.5">
      <c r="A57" s="4" t="s">
        <v>207</v>
      </c>
      <c r="B57" s="5" t="s">
        <v>208</v>
      </c>
      <c r="C57" s="6">
        <v>42600</v>
      </c>
      <c r="D57" s="6">
        <v>42600</v>
      </c>
      <c r="E57" s="6">
        <v>42600</v>
      </c>
      <c r="F57" s="6">
        <v>42187.56</v>
      </c>
      <c r="G57" s="6">
        <v>0</v>
      </c>
      <c r="H57" s="6">
        <v>42187.56</v>
      </c>
      <c r="I57" s="6">
        <v>0</v>
      </c>
      <c r="J57" s="6">
        <v>0</v>
      </c>
      <c r="K57" s="6">
        <f t="shared" si="0"/>
        <v>412.4400000000023</v>
      </c>
      <c r="L57" s="6">
        <f t="shared" si="1"/>
        <v>412.4400000000023</v>
      </c>
      <c r="M57" s="6">
        <f t="shared" si="2"/>
        <v>99.03183098591549</v>
      </c>
      <c r="N57" s="6">
        <f t="shared" si="3"/>
        <v>412.4400000000023</v>
      </c>
      <c r="O57" s="6">
        <f t="shared" si="4"/>
        <v>412.4400000000023</v>
      </c>
      <c r="P57" s="6">
        <f t="shared" si="5"/>
        <v>99.03183098591549</v>
      </c>
    </row>
    <row r="58" spans="1:16" ht="51">
      <c r="A58" s="4" t="s">
        <v>209</v>
      </c>
      <c r="B58" s="5" t="s">
        <v>210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211</v>
      </c>
      <c r="B59" s="5" t="s">
        <v>212</v>
      </c>
      <c r="C59" s="6">
        <v>2239800</v>
      </c>
      <c r="D59" s="6">
        <v>2507081</v>
      </c>
      <c r="E59" s="6">
        <v>2507081</v>
      </c>
      <c r="F59" s="6">
        <v>2507080.19</v>
      </c>
      <c r="G59" s="6">
        <v>0</v>
      </c>
      <c r="H59" s="6">
        <v>2506361.19</v>
      </c>
      <c r="I59" s="6">
        <v>719</v>
      </c>
      <c r="J59" s="6">
        <v>719</v>
      </c>
      <c r="K59" s="6">
        <f t="shared" si="0"/>
        <v>0.8100000000558794</v>
      </c>
      <c r="L59" s="6">
        <f t="shared" si="1"/>
        <v>0.8100000000558794</v>
      </c>
      <c r="M59" s="6">
        <f t="shared" si="2"/>
        <v>99.99996769151056</v>
      </c>
      <c r="N59" s="6">
        <f t="shared" si="3"/>
        <v>719.8100000000559</v>
      </c>
      <c r="O59" s="6">
        <f t="shared" si="4"/>
        <v>719.8100000000559</v>
      </c>
      <c r="P59" s="6">
        <f t="shared" si="5"/>
        <v>99.97128892125943</v>
      </c>
    </row>
    <row r="60" spans="1:16" ht="51">
      <c r="A60" s="4" t="s">
        <v>213</v>
      </c>
      <c r="B60" s="5" t="s">
        <v>214</v>
      </c>
      <c r="C60" s="6">
        <v>760115</v>
      </c>
      <c r="D60" s="6">
        <v>823002</v>
      </c>
      <c r="E60" s="6">
        <v>823002</v>
      </c>
      <c r="F60" s="6">
        <v>823001.12</v>
      </c>
      <c r="G60" s="6">
        <v>0</v>
      </c>
      <c r="H60" s="6">
        <v>823001.12</v>
      </c>
      <c r="I60" s="6">
        <v>0</v>
      </c>
      <c r="J60" s="6">
        <v>0</v>
      </c>
      <c r="K60" s="6">
        <f t="shared" si="0"/>
        <v>0.8800000000046566</v>
      </c>
      <c r="L60" s="6">
        <f t="shared" si="1"/>
        <v>0.8800000000046566</v>
      </c>
      <c r="M60" s="6">
        <f t="shared" si="2"/>
        <v>99.99989307437892</v>
      </c>
      <c r="N60" s="6">
        <f t="shared" si="3"/>
        <v>0.8800000000046566</v>
      </c>
      <c r="O60" s="6">
        <f t="shared" si="4"/>
        <v>0.8800000000046566</v>
      </c>
      <c r="P60" s="6">
        <f t="shared" si="5"/>
        <v>99.99989307437892</v>
      </c>
    </row>
    <row r="61" spans="1:16" ht="25.5">
      <c r="A61" s="4" t="s">
        <v>215</v>
      </c>
      <c r="B61" s="5" t="s">
        <v>216</v>
      </c>
      <c r="C61" s="6">
        <v>80000</v>
      </c>
      <c r="D61" s="6">
        <v>102000</v>
      </c>
      <c r="E61" s="6">
        <v>102000</v>
      </c>
      <c r="F61" s="6">
        <v>101997.96</v>
      </c>
      <c r="G61" s="6">
        <v>0</v>
      </c>
      <c r="H61" s="6">
        <v>100997.96</v>
      </c>
      <c r="I61" s="6">
        <v>1000</v>
      </c>
      <c r="J61" s="6">
        <v>1000</v>
      </c>
      <c r="K61" s="6">
        <f t="shared" si="0"/>
        <v>2.039999999993597</v>
      </c>
      <c r="L61" s="6">
        <f t="shared" si="1"/>
        <v>2.039999999993597</v>
      </c>
      <c r="M61" s="6">
        <f t="shared" si="2"/>
        <v>99.998</v>
      </c>
      <c r="N61" s="6">
        <f t="shared" si="3"/>
        <v>1002.0399999999936</v>
      </c>
      <c r="O61" s="6">
        <f t="shared" si="4"/>
        <v>1002.0399999999936</v>
      </c>
      <c r="P61" s="6">
        <f t="shared" si="5"/>
        <v>99.01760784313726</v>
      </c>
    </row>
    <row r="62" spans="1:16" ht="25.5">
      <c r="A62" s="4" t="s">
        <v>217</v>
      </c>
      <c r="B62" s="5" t="s">
        <v>218</v>
      </c>
      <c r="C62" s="6">
        <v>13203149</v>
      </c>
      <c r="D62" s="6">
        <v>13653149</v>
      </c>
      <c r="E62" s="6">
        <v>13653149</v>
      </c>
      <c r="F62" s="6">
        <v>13570000.14</v>
      </c>
      <c r="G62" s="6">
        <v>0</v>
      </c>
      <c r="H62" s="6">
        <v>13570000.14</v>
      </c>
      <c r="I62" s="6">
        <v>0</v>
      </c>
      <c r="J62" s="6">
        <v>0</v>
      </c>
      <c r="K62" s="6">
        <f t="shared" si="0"/>
        <v>83148.8599999994</v>
      </c>
      <c r="L62" s="6">
        <f t="shared" si="1"/>
        <v>83148.8599999994</v>
      </c>
      <c r="M62" s="6">
        <f t="shared" si="2"/>
        <v>99.39099133833521</v>
      </c>
      <c r="N62" s="6">
        <f t="shared" si="3"/>
        <v>83148.8599999994</v>
      </c>
      <c r="O62" s="6">
        <f t="shared" si="4"/>
        <v>83148.8599999994</v>
      </c>
      <c r="P62" s="6">
        <f t="shared" si="5"/>
        <v>99.39099133833521</v>
      </c>
    </row>
    <row r="63" spans="1:16" ht="38.25">
      <c r="A63" s="4" t="s">
        <v>219</v>
      </c>
      <c r="B63" s="5" t="s">
        <v>220</v>
      </c>
      <c r="C63" s="6">
        <v>37280</v>
      </c>
      <c r="D63" s="6">
        <v>46599</v>
      </c>
      <c r="E63" s="6">
        <v>46599</v>
      </c>
      <c r="F63" s="6">
        <v>46596.71</v>
      </c>
      <c r="G63" s="6">
        <v>0</v>
      </c>
      <c r="H63" s="6">
        <v>46596.71</v>
      </c>
      <c r="I63" s="6">
        <v>0</v>
      </c>
      <c r="J63" s="6">
        <v>0</v>
      </c>
      <c r="K63" s="6">
        <f t="shared" si="0"/>
        <v>2.290000000000873</v>
      </c>
      <c r="L63" s="6">
        <f t="shared" si="1"/>
        <v>2.290000000000873</v>
      </c>
      <c r="M63" s="6">
        <f t="shared" si="2"/>
        <v>99.99508573145346</v>
      </c>
      <c r="N63" s="6">
        <f t="shared" si="3"/>
        <v>2.290000000000873</v>
      </c>
      <c r="O63" s="6">
        <f t="shared" si="4"/>
        <v>2.290000000000873</v>
      </c>
      <c r="P63" s="6">
        <f t="shared" si="5"/>
        <v>99.99508573145346</v>
      </c>
    </row>
    <row r="64" spans="1:16" ht="12.75">
      <c r="A64" s="11" t="s">
        <v>221</v>
      </c>
      <c r="B64" s="12" t="s">
        <v>222</v>
      </c>
      <c r="C64" s="13">
        <v>4816299</v>
      </c>
      <c r="D64" s="13">
        <v>5229561</v>
      </c>
      <c r="E64" s="13">
        <v>5229561</v>
      </c>
      <c r="F64" s="13">
        <v>4251757.92</v>
      </c>
      <c r="G64" s="13">
        <v>0</v>
      </c>
      <c r="H64" s="13">
        <v>4068341.16</v>
      </c>
      <c r="I64" s="13">
        <v>183416.76</v>
      </c>
      <c r="J64" s="13">
        <v>110430.32</v>
      </c>
      <c r="K64" s="13">
        <f t="shared" si="0"/>
        <v>977803.0800000001</v>
      </c>
      <c r="L64" s="13">
        <f t="shared" si="1"/>
        <v>977803.0800000001</v>
      </c>
      <c r="M64" s="13">
        <f t="shared" si="2"/>
        <v>81.30238694987973</v>
      </c>
      <c r="N64" s="13">
        <f t="shared" si="3"/>
        <v>1161219.8399999999</v>
      </c>
      <c r="O64" s="13">
        <f t="shared" si="4"/>
        <v>1161219.8399999999</v>
      </c>
      <c r="P64" s="13">
        <f t="shared" si="5"/>
        <v>77.79507993118352</v>
      </c>
    </row>
    <row r="65" spans="1:16" ht="12.75">
      <c r="A65" s="4" t="s">
        <v>223</v>
      </c>
      <c r="B65" s="5" t="s">
        <v>224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225</v>
      </c>
      <c r="B66" s="5" t="s">
        <v>226</v>
      </c>
      <c r="C66" s="6">
        <v>3989000</v>
      </c>
      <c r="D66" s="6">
        <v>4001788</v>
      </c>
      <c r="E66" s="6">
        <v>4001788</v>
      </c>
      <c r="F66" s="6">
        <v>3050240.15</v>
      </c>
      <c r="G66" s="6">
        <v>0</v>
      </c>
      <c r="H66" s="6">
        <v>2866823.85</v>
      </c>
      <c r="I66" s="6">
        <v>183416.3</v>
      </c>
      <c r="J66" s="6">
        <v>110430.32</v>
      </c>
      <c r="K66" s="6">
        <f t="shared" si="0"/>
        <v>951547.8500000001</v>
      </c>
      <c r="L66" s="6">
        <f t="shared" si="1"/>
        <v>951547.8500000001</v>
      </c>
      <c r="M66" s="6">
        <f t="shared" si="2"/>
        <v>76.22193254615188</v>
      </c>
      <c r="N66" s="6">
        <f t="shared" si="3"/>
        <v>1134964.15</v>
      </c>
      <c r="O66" s="6">
        <f t="shared" si="4"/>
        <v>1134964.15</v>
      </c>
      <c r="P66" s="6">
        <f t="shared" si="5"/>
        <v>71.63857380750804</v>
      </c>
    </row>
    <row r="67" spans="1:16" ht="38.25">
      <c r="A67" s="4" t="s">
        <v>227</v>
      </c>
      <c r="B67" s="5" t="s">
        <v>228</v>
      </c>
      <c r="C67" s="6">
        <v>307299</v>
      </c>
      <c r="D67" s="6">
        <v>707773</v>
      </c>
      <c r="E67" s="6">
        <v>707773</v>
      </c>
      <c r="F67" s="6">
        <v>681517.77</v>
      </c>
      <c r="G67" s="6">
        <v>0</v>
      </c>
      <c r="H67" s="6">
        <v>681517.31</v>
      </c>
      <c r="I67" s="6">
        <v>0.46</v>
      </c>
      <c r="J67" s="6">
        <v>0</v>
      </c>
      <c r="K67" s="6">
        <f t="shared" si="0"/>
        <v>26255.22999999998</v>
      </c>
      <c r="L67" s="6">
        <f t="shared" si="1"/>
        <v>26255.22999999998</v>
      </c>
      <c r="M67" s="6">
        <f t="shared" si="2"/>
        <v>96.29044481775937</v>
      </c>
      <c r="N67" s="6">
        <f t="shared" si="3"/>
        <v>26255.689999999944</v>
      </c>
      <c r="O67" s="6">
        <f t="shared" si="4"/>
        <v>26255.689999999944</v>
      </c>
      <c r="P67" s="6">
        <f t="shared" si="5"/>
        <v>96.29037982516995</v>
      </c>
    </row>
    <row r="68" spans="1:16" ht="76.5">
      <c r="A68" s="4" t="s">
        <v>229</v>
      </c>
      <c r="B68" s="5" t="s">
        <v>230</v>
      </c>
      <c r="C68" s="6">
        <v>0</v>
      </c>
      <c r="D68" s="6">
        <v>520000</v>
      </c>
      <c r="E68" s="6">
        <v>520000</v>
      </c>
      <c r="F68" s="6">
        <v>520000</v>
      </c>
      <c r="G68" s="6">
        <v>0</v>
      </c>
      <c r="H68" s="6">
        <v>520000</v>
      </c>
      <c r="I68" s="6">
        <v>0</v>
      </c>
      <c r="J68" s="6">
        <v>0</v>
      </c>
      <c r="K68" s="6">
        <f t="shared" si="0"/>
        <v>0</v>
      </c>
      <c r="L68" s="6">
        <f t="shared" si="1"/>
        <v>0</v>
      </c>
      <c r="M68" s="6">
        <f t="shared" si="2"/>
        <v>100</v>
      </c>
      <c r="N68" s="6">
        <f t="shared" si="3"/>
        <v>0</v>
      </c>
      <c r="O68" s="6">
        <f t="shared" si="4"/>
        <v>0</v>
      </c>
      <c r="P68" s="6">
        <f t="shared" si="5"/>
        <v>100</v>
      </c>
    </row>
    <row r="69" spans="1:16" ht="12.75">
      <c r="A69" s="11" t="s">
        <v>231</v>
      </c>
      <c r="B69" s="12" t="s">
        <v>232</v>
      </c>
      <c r="C69" s="13">
        <v>11362520</v>
      </c>
      <c r="D69" s="13">
        <v>12708298</v>
      </c>
      <c r="E69" s="13">
        <v>12708298</v>
      </c>
      <c r="F69" s="13">
        <v>12506069.74999999</v>
      </c>
      <c r="G69" s="13">
        <v>0</v>
      </c>
      <c r="H69" s="13">
        <v>12037763.499999994</v>
      </c>
      <c r="I69" s="13">
        <v>468306.25</v>
      </c>
      <c r="J69" s="13">
        <v>306441</v>
      </c>
      <c r="K69" s="13">
        <f t="shared" si="0"/>
        <v>202228.2500000093</v>
      </c>
      <c r="L69" s="13">
        <f t="shared" si="1"/>
        <v>202228.2500000093</v>
      </c>
      <c r="M69" s="13">
        <f t="shared" si="2"/>
        <v>98.40869131334496</v>
      </c>
      <c r="N69" s="13">
        <f t="shared" si="3"/>
        <v>670534.5000000056</v>
      </c>
      <c r="O69" s="13">
        <f t="shared" si="4"/>
        <v>670534.5000000056</v>
      </c>
      <c r="P69" s="13">
        <f t="shared" si="5"/>
        <v>94.7236482808319</v>
      </c>
    </row>
    <row r="70" spans="1:16" ht="12.75">
      <c r="A70" s="4" t="s">
        <v>233</v>
      </c>
      <c r="B70" s="5" t="s">
        <v>234</v>
      </c>
      <c r="C70" s="6">
        <v>2432379</v>
      </c>
      <c r="D70" s="6">
        <v>2613379</v>
      </c>
      <c r="E70" s="6">
        <v>2613379</v>
      </c>
      <c r="F70" s="6">
        <v>2591432.71</v>
      </c>
      <c r="G70" s="6">
        <v>0</v>
      </c>
      <c r="H70" s="6">
        <v>2406149.89</v>
      </c>
      <c r="I70" s="6">
        <v>185282.82</v>
      </c>
      <c r="J70" s="6">
        <v>180357.38</v>
      </c>
      <c r="K70" s="6">
        <f aca="true" t="shared" si="6" ref="K70:K105">E70-F70</f>
        <v>21946.290000000037</v>
      </c>
      <c r="L70" s="6">
        <f aca="true" t="shared" si="7" ref="L70:L105">D70-F70</f>
        <v>21946.290000000037</v>
      </c>
      <c r="M70" s="6">
        <f aca="true" t="shared" si="8" ref="M70:M105">IF(E70=0,0,(F70/E70)*100)</f>
        <v>99.16023316939487</v>
      </c>
      <c r="N70" s="6">
        <f aca="true" t="shared" si="9" ref="N70:N105">D70-H70</f>
        <v>207229.10999999987</v>
      </c>
      <c r="O70" s="6">
        <f aca="true" t="shared" si="10" ref="O70:O105">E70-H70</f>
        <v>207229.10999999987</v>
      </c>
      <c r="P70" s="6">
        <f aca="true" t="shared" si="11" ref="P70:P105">IF(E70=0,0,(H70/E70)*100)</f>
        <v>92.07045323315141</v>
      </c>
    </row>
    <row r="71" spans="1:16" ht="12.75">
      <c r="A71" s="4" t="s">
        <v>235</v>
      </c>
      <c r="B71" s="5" t="s">
        <v>236</v>
      </c>
      <c r="C71" s="6">
        <v>392058</v>
      </c>
      <c r="D71" s="6">
        <v>411258</v>
      </c>
      <c r="E71" s="6">
        <v>411258</v>
      </c>
      <c r="F71" s="6">
        <v>411154.45</v>
      </c>
      <c r="G71" s="6">
        <v>0</v>
      </c>
      <c r="H71" s="6">
        <v>410893.85</v>
      </c>
      <c r="I71" s="6">
        <v>260.6</v>
      </c>
      <c r="J71" s="6">
        <v>0</v>
      </c>
      <c r="K71" s="6">
        <f t="shared" si="6"/>
        <v>103.54999999998836</v>
      </c>
      <c r="L71" s="6">
        <f t="shared" si="7"/>
        <v>103.54999999998836</v>
      </c>
      <c r="M71" s="6">
        <f t="shared" si="8"/>
        <v>99.9748211584942</v>
      </c>
      <c r="N71" s="6">
        <f t="shared" si="9"/>
        <v>364.1500000000233</v>
      </c>
      <c r="O71" s="6">
        <f t="shared" si="10"/>
        <v>364.1500000000233</v>
      </c>
      <c r="P71" s="6">
        <f t="shared" si="11"/>
        <v>99.9114546100015</v>
      </c>
    </row>
    <row r="72" spans="1:16" ht="25.5">
      <c r="A72" s="4" t="s">
        <v>237</v>
      </c>
      <c r="B72" s="5" t="s">
        <v>238</v>
      </c>
      <c r="C72" s="6">
        <v>4938637</v>
      </c>
      <c r="D72" s="6">
        <v>5929968</v>
      </c>
      <c r="E72" s="6">
        <v>5929968</v>
      </c>
      <c r="F72" s="6">
        <v>5781389.559999998</v>
      </c>
      <c r="G72" s="6">
        <v>0</v>
      </c>
      <c r="H72" s="6">
        <v>5540433.279999999</v>
      </c>
      <c r="I72" s="6">
        <v>240956.28</v>
      </c>
      <c r="J72" s="6">
        <v>126083.56</v>
      </c>
      <c r="K72" s="6">
        <f t="shared" si="6"/>
        <v>148578.44000000227</v>
      </c>
      <c r="L72" s="6">
        <f t="shared" si="7"/>
        <v>148578.44000000227</v>
      </c>
      <c r="M72" s="6">
        <f t="shared" si="8"/>
        <v>97.4944478621132</v>
      </c>
      <c r="N72" s="6">
        <f t="shared" si="9"/>
        <v>389534.72000000067</v>
      </c>
      <c r="O72" s="6">
        <f t="shared" si="10"/>
        <v>389534.72000000067</v>
      </c>
      <c r="P72" s="6">
        <f t="shared" si="11"/>
        <v>93.43108225879126</v>
      </c>
    </row>
    <row r="73" spans="1:16" ht="12.75">
      <c r="A73" s="4" t="s">
        <v>239</v>
      </c>
      <c r="B73" s="5" t="s">
        <v>240</v>
      </c>
      <c r="C73" s="6">
        <v>3025696</v>
      </c>
      <c r="D73" s="6">
        <v>3113396</v>
      </c>
      <c r="E73" s="6">
        <v>3113396</v>
      </c>
      <c r="F73" s="6">
        <v>3106843.76</v>
      </c>
      <c r="G73" s="6">
        <v>0</v>
      </c>
      <c r="H73" s="6">
        <v>3096675.2</v>
      </c>
      <c r="I73" s="6">
        <v>10168.56</v>
      </c>
      <c r="J73" s="6">
        <v>0</v>
      </c>
      <c r="K73" s="6">
        <f t="shared" si="6"/>
        <v>6552.2400000002235</v>
      </c>
      <c r="L73" s="6">
        <f t="shared" si="7"/>
        <v>6552.2400000002235</v>
      </c>
      <c r="M73" s="6">
        <f t="shared" si="8"/>
        <v>99.78954684852167</v>
      </c>
      <c r="N73" s="6">
        <f t="shared" si="9"/>
        <v>16720.799999999814</v>
      </c>
      <c r="O73" s="6">
        <f t="shared" si="10"/>
        <v>16720.799999999814</v>
      </c>
      <c r="P73" s="6">
        <f t="shared" si="11"/>
        <v>99.46294014638679</v>
      </c>
    </row>
    <row r="74" spans="1:16" ht="12.75">
      <c r="A74" s="4" t="s">
        <v>241</v>
      </c>
      <c r="B74" s="5" t="s">
        <v>242</v>
      </c>
      <c r="C74" s="6">
        <v>573750</v>
      </c>
      <c r="D74" s="6">
        <v>640297</v>
      </c>
      <c r="E74" s="6">
        <v>640297</v>
      </c>
      <c r="F74" s="6">
        <v>615249.27</v>
      </c>
      <c r="G74" s="6">
        <v>0</v>
      </c>
      <c r="H74" s="6">
        <v>583611.28</v>
      </c>
      <c r="I74" s="6">
        <v>31637.99</v>
      </c>
      <c r="J74" s="6">
        <v>0.06</v>
      </c>
      <c r="K74" s="6">
        <f t="shared" si="6"/>
        <v>25047.72999999998</v>
      </c>
      <c r="L74" s="6">
        <f t="shared" si="7"/>
        <v>25047.72999999998</v>
      </c>
      <c r="M74" s="6">
        <f t="shared" si="8"/>
        <v>96.08810755009004</v>
      </c>
      <c r="N74" s="6">
        <f t="shared" si="9"/>
        <v>56685.71999999997</v>
      </c>
      <c r="O74" s="6">
        <f t="shared" si="10"/>
        <v>56685.71999999997</v>
      </c>
      <c r="P74" s="6">
        <f t="shared" si="11"/>
        <v>91.14696461173487</v>
      </c>
    </row>
    <row r="75" spans="1:16" ht="12.75">
      <c r="A75" s="11" t="s">
        <v>243</v>
      </c>
      <c r="B75" s="12" t="s">
        <v>244</v>
      </c>
      <c r="C75" s="13">
        <v>200000</v>
      </c>
      <c r="D75" s="13">
        <v>305000</v>
      </c>
      <c r="E75" s="13">
        <v>305000</v>
      </c>
      <c r="F75" s="13">
        <v>305000</v>
      </c>
      <c r="G75" s="13">
        <v>0</v>
      </c>
      <c r="H75" s="13">
        <v>305000</v>
      </c>
      <c r="I75" s="13">
        <v>0</v>
      </c>
      <c r="J75" s="13">
        <v>0</v>
      </c>
      <c r="K75" s="13">
        <f t="shared" si="6"/>
        <v>0</v>
      </c>
      <c r="L75" s="13">
        <f t="shared" si="7"/>
        <v>0</v>
      </c>
      <c r="M75" s="13">
        <f t="shared" si="8"/>
        <v>100</v>
      </c>
      <c r="N75" s="13">
        <f t="shared" si="9"/>
        <v>0</v>
      </c>
      <c r="O75" s="13">
        <f t="shared" si="10"/>
        <v>0</v>
      </c>
      <c r="P75" s="13">
        <f t="shared" si="11"/>
        <v>100</v>
      </c>
    </row>
    <row r="76" spans="1:16" ht="12.75">
      <c r="A76" s="4" t="s">
        <v>245</v>
      </c>
      <c r="B76" s="5" t="s">
        <v>246</v>
      </c>
      <c r="C76" s="6">
        <v>200000</v>
      </c>
      <c r="D76" s="6">
        <v>305000</v>
      </c>
      <c r="E76" s="6">
        <v>305000</v>
      </c>
      <c r="F76" s="6">
        <v>305000</v>
      </c>
      <c r="G76" s="6">
        <v>0</v>
      </c>
      <c r="H76" s="6">
        <v>305000</v>
      </c>
      <c r="I76" s="6">
        <v>0</v>
      </c>
      <c r="J76" s="6">
        <v>0</v>
      </c>
      <c r="K76" s="6">
        <f t="shared" si="6"/>
        <v>0</v>
      </c>
      <c r="L76" s="6">
        <f t="shared" si="7"/>
        <v>0</v>
      </c>
      <c r="M76" s="6">
        <f t="shared" si="8"/>
        <v>100</v>
      </c>
      <c r="N76" s="6">
        <f t="shared" si="9"/>
        <v>0</v>
      </c>
      <c r="O76" s="6">
        <f t="shared" si="10"/>
        <v>0</v>
      </c>
      <c r="P76" s="6">
        <f t="shared" si="11"/>
        <v>100</v>
      </c>
    </row>
    <row r="77" spans="1:16" ht="12.75">
      <c r="A77" s="11" t="s">
        <v>247</v>
      </c>
      <c r="B77" s="12" t="s">
        <v>248</v>
      </c>
      <c r="C77" s="13">
        <v>1181000</v>
      </c>
      <c r="D77" s="13">
        <v>1578404</v>
      </c>
      <c r="E77" s="13">
        <v>1578404</v>
      </c>
      <c r="F77" s="13">
        <v>1537954.56</v>
      </c>
      <c r="G77" s="13">
        <v>3006.62</v>
      </c>
      <c r="H77" s="13">
        <v>1440897.04</v>
      </c>
      <c r="I77" s="13">
        <v>97057.52</v>
      </c>
      <c r="J77" s="13">
        <v>97028.04</v>
      </c>
      <c r="K77" s="13">
        <f t="shared" si="6"/>
        <v>40449.439999999944</v>
      </c>
      <c r="L77" s="13">
        <f t="shared" si="7"/>
        <v>40449.439999999944</v>
      </c>
      <c r="M77" s="13">
        <f t="shared" si="8"/>
        <v>97.43732022980176</v>
      </c>
      <c r="N77" s="13">
        <f t="shared" si="9"/>
        <v>137506.95999999996</v>
      </c>
      <c r="O77" s="13">
        <f t="shared" si="10"/>
        <v>137506.95999999996</v>
      </c>
      <c r="P77" s="13">
        <f t="shared" si="11"/>
        <v>91.28822785547933</v>
      </c>
    </row>
    <row r="78" spans="1:16" ht="12.75">
      <c r="A78" s="4" t="s">
        <v>249</v>
      </c>
      <c r="B78" s="5" t="s">
        <v>250</v>
      </c>
      <c r="C78" s="6">
        <v>59000</v>
      </c>
      <c r="D78" s="6">
        <v>59000</v>
      </c>
      <c r="E78" s="6">
        <v>59000</v>
      </c>
      <c r="F78" s="6">
        <v>58999.95</v>
      </c>
      <c r="G78" s="6">
        <v>0</v>
      </c>
      <c r="H78" s="6">
        <v>58999.95</v>
      </c>
      <c r="I78" s="6">
        <v>0</v>
      </c>
      <c r="J78" s="6">
        <v>0</v>
      </c>
      <c r="K78" s="6">
        <f t="shared" si="6"/>
        <v>0.05000000000291038</v>
      </c>
      <c r="L78" s="6">
        <f t="shared" si="7"/>
        <v>0.05000000000291038</v>
      </c>
      <c r="M78" s="6">
        <f t="shared" si="8"/>
        <v>99.99991525423728</v>
      </c>
      <c r="N78" s="6">
        <f t="shared" si="9"/>
        <v>0.05000000000291038</v>
      </c>
      <c r="O78" s="6">
        <f t="shared" si="10"/>
        <v>0.05000000000291038</v>
      </c>
      <c r="P78" s="6">
        <f t="shared" si="11"/>
        <v>99.99991525423728</v>
      </c>
    </row>
    <row r="79" spans="1:16" ht="25.5">
      <c r="A79" s="4" t="s">
        <v>251</v>
      </c>
      <c r="B79" s="5" t="s">
        <v>252</v>
      </c>
      <c r="C79" s="6">
        <v>26000</v>
      </c>
      <c r="D79" s="6">
        <v>26000</v>
      </c>
      <c r="E79" s="6">
        <v>26000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16821.91</v>
      </c>
      <c r="L79" s="6">
        <f t="shared" si="7"/>
        <v>16821.91</v>
      </c>
      <c r="M79" s="6">
        <f t="shared" si="8"/>
        <v>35.30034615384616</v>
      </c>
      <c r="N79" s="6">
        <f t="shared" si="9"/>
        <v>16821.91</v>
      </c>
      <c r="O79" s="6">
        <f t="shared" si="10"/>
        <v>16821.91</v>
      </c>
      <c r="P79" s="6">
        <f t="shared" si="11"/>
        <v>35.30034615384616</v>
      </c>
    </row>
    <row r="80" spans="1:16" ht="25.5">
      <c r="A80" s="4" t="s">
        <v>253</v>
      </c>
      <c r="B80" s="5" t="s">
        <v>254</v>
      </c>
      <c r="C80" s="6">
        <v>921200</v>
      </c>
      <c r="D80" s="6">
        <v>1166696</v>
      </c>
      <c r="E80" s="6">
        <v>1166696</v>
      </c>
      <c r="F80" s="6">
        <v>1161068.52</v>
      </c>
      <c r="G80" s="6">
        <v>6.62</v>
      </c>
      <c r="H80" s="6">
        <v>1069426.23</v>
      </c>
      <c r="I80" s="6">
        <v>91642.29</v>
      </c>
      <c r="J80" s="6">
        <v>91612.81</v>
      </c>
      <c r="K80" s="6">
        <f t="shared" si="6"/>
        <v>5627.479999999981</v>
      </c>
      <c r="L80" s="6">
        <f t="shared" si="7"/>
        <v>5627.479999999981</v>
      </c>
      <c r="M80" s="6">
        <f t="shared" si="8"/>
        <v>99.51765669891729</v>
      </c>
      <c r="N80" s="6">
        <f t="shared" si="9"/>
        <v>97269.77000000002</v>
      </c>
      <c r="O80" s="6">
        <f t="shared" si="10"/>
        <v>97269.77000000002</v>
      </c>
      <c r="P80" s="6">
        <f t="shared" si="11"/>
        <v>91.6628007638665</v>
      </c>
    </row>
    <row r="81" spans="1:16" ht="12.75">
      <c r="A81" s="4" t="s">
        <v>255</v>
      </c>
      <c r="B81" s="5" t="s">
        <v>256</v>
      </c>
      <c r="C81" s="6">
        <v>80000</v>
      </c>
      <c r="D81" s="6">
        <v>102000</v>
      </c>
      <c r="E81" s="6">
        <v>102000</v>
      </c>
      <c r="F81" s="6">
        <v>102000</v>
      </c>
      <c r="G81" s="6">
        <v>0</v>
      </c>
      <c r="H81" s="6">
        <v>102000</v>
      </c>
      <c r="I81" s="6">
        <v>0</v>
      </c>
      <c r="J81" s="6">
        <v>0</v>
      </c>
      <c r="K81" s="6">
        <f t="shared" si="6"/>
        <v>0</v>
      </c>
      <c r="L81" s="6">
        <f t="shared" si="7"/>
        <v>0</v>
      </c>
      <c r="M81" s="6">
        <f t="shared" si="8"/>
        <v>100</v>
      </c>
      <c r="N81" s="6">
        <f t="shared" si="9"/>
        <v>0</v>
      </c>
      <c r="O81" s="6">
        <f t="shared" si="10"/>
        <v>0</v>
      </c>
      <c r="P81" s="6">
        <f t="shared" si="11"/>
        <v>100</v>
      </c>
    </row>
    <row r="82" spans="1:16" ht="38.25">
      <c r="A82" s="4" t="s">
        <v>257</v>
      </c>
      <c r="B82" s="5" t="s">
        <v>258</v>
      </c>
      <c r="C82" s="6">
        <v>36500</v>
      </c>
      <c r="D82" s="6">
        <v>44500</v>
      </c>
      <c r="E82" s="6">
        <v>44500</v>
      </c>
      <c r="F82" s="6">
        <v>41500</v>
      </c>
      <c r="G82" s="6">
        <v>3000</v>
      </c>
      <c r="H82" s="6">
        <v>41500</v>
      </c>
      <c r="I82" s="6">
        <v>0</v>
      </c>
      <c r="J82" s="6">
        <v>0</v>
      </c>
      <c r="K82" s="6">
        <f t="shared" si="6"/>
        <v>3000</v>
      </c>
      <c r="L82" s="6">
        <f t="shared" si="7"/>
        <v>3000</v>
      </c>
      <c r="M82" s="6">
        <f t="shared" si="8"/>
        <v>93.25842696629213</v>
      </c>
      <c r="N82" s="6">
        <f t="shared" si="9"/>
        <v>3000</v>
      </c>
      <c r="O82" s="6">
        <f t="shared" si="10"/>
        <v>3000</v>
      </c>
      <c r="P82" s="6">
        <f t="shared" si="11"/>
        <v>93.25842696629213</v>
      </c>
    </row>
    <row r="83" spans="1:16" ht="25.5">
      <c r="A83" s="4" t="s">
        <v>259</v>
      </c>
      <c r="B83" s="5" t="s">
        <v>260</v>
      </c>
      <c r="C83" s="6">
        <v>58300</v>
      </c>
      <c r="D83" s="6">
        <v>180208</v>
      </c>
      <c r="E83" s="6">
        <v>180208</v>
      </c>
      <c r="F83" s="6">
        <v>165208</v>
      </c>
      <c r="G83" s="6">
        <v>0</v>
      </c>
      <c r="H83" s="6">
        <v>159792.77</v>
      </c>
      <c r="I83" s="6">
        <v>5415.23</v>
      </c>
      <c r="J83" s="6">
        <v>5415.23</v>
      </c>
      <c r="K83" s="6">
        <f t="shared" si="6"/>
        <v>15000</v>
      </c>
      <c r="L83" s="6">
        <f t="shared" si="7"/>
        <v>15000</v>
      </c>
      <c r="M83" s="6">
        <f t="shared" si="8"/>
        <v>91.67628518156796</v>
      </c>
      <c r="N83" s="6">
        <f t="shared" si="9"/>
        <v>20415.23000000001</v>
      </c>
      <c r="O83" s="6">
        <f t="shared" si="10"/>
        <v>20415.23000000001</v>
      </c>
      <c r="P83" s="6">
        <f t="shared" si="11"/>
        <v>88.67129650182012</v>
      </c>
    </row>
    <row r="84" spans="1:16" ht="12.75">
      <c r="A84" s="11" t="s">
        <v>261</v>
      </c>
      <c r="B84" s="12" t="s">
        <v>262</v>
      </c>
      <c r="C84" s="13">
        <v>556645</v>
      </c>
      <c r="D84" s="13">
        <v>33810</v>
      </c>
      <c r="E84" s="13">
        <v>33810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f t="shared" si="6"/>
        <v>33810</v>
      </c>
      <c r="L84" s="13">
        <f t="shared" si="7"/>
        <v>33810</v>
      </c>
      <c r="M84" s="13">
        <f t="shared" si="8"/>
        <v>0</v>
      </c>
      <c r="N84" s="13">
        <f t="shared" si="9"/>
        <v>33810</v>
      </c>
      <c r="O84" s="13">
        <f t="shared" si="10"/>
        <v>33810</v>
      </c>
      <c r="P84" s="13">
        <f t="shared" si="11"/>
        <v>0</v>
      </c>
    </row>
    <row r="85" spans="1:16" ht="25.5">
      <c r="A85" s="4" t="s">
        <v>263</v>
      </c>
      <c r="B85" s="5" t="s">
        <v>264</v>
      </c>
      <c r="C85" s="6">
        <v>556645</v>
      </c>
      <c r="D85" s="6">
        <v>33810</v>
      </c>
      <c r="E85" s="6">
        <v>33810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33810</v>
      </c>
      <c r="L85" s="6">
        <f t="shared" si="7"/>
        <v>33810</v>
      </c>
      <c r="M85" s="6">
        <f t="shared" si="8"/>
        <v>0</v>
      </c>
      <c r="N85" s="6">
        <f t="shared" si="9"/>
        <v>33810</v>
      </c>
      <c r="O85" s="6">
        <f t="shared" si="10"/>
        <v>33810</v>
      </c>
      <c r="P85" s="6">
        <f t="shared" si="11"/>
        <v>0</v>
      </c>
    </row>
    <row r="86" spans="1:16" ht="25.5">
      <c r="A86" s="11" t="s">
        <v>265</v>
      </c>
      <c r="B86" s="12" t="s">
        <v>266</v>
      </c>
      <c r="C86" s="13">
        <v>23154</v>
      </c>
      <c r="D86" s="13">
        <v>118217</v>
      </c>
      <c r="E86" s="13">
        <v>118217</v>
      </c>
      <c r="F86" s="13">
        <v>118215.91</v>
      </c>
      <c r="G86" s="13">
        <v>0</v>
      </c>
      <c r="H86" s="13">
        <v>118215.91</v>
      </c>
      <c r="I86" s="13">
        <v>0</v>
      </c>
      <c r="J86" s="13">
        <v>0</v>
      </c>
      <c r="K86" s="13">
        <f t="shared" si="6"/>
        <v>1.0899999999965075</v>
      </c>
      <c r="L86" s="13">
        <f t="shared" si="7"/>
        <v>1.0899999999965075</v>
      </c>
      <c r="M86" s="13">
        <f t="shared" si="8"/>
        <v>99.99907796678988</v>
      </c>
      <c r="N86" s="13">
        <f t="shared" si="9"/>
        <v>1.0899999999965075</v>
      </c>
      <c r="O86" s="13">
        <f t="shared" si="10"/>
        <v>1.0899999999965075</v>
      </c>
      <c r="P86" s="13">
        <f t="shared" si="11"/>
        <v>99.99907796678988</v>
      </c>
    </row>
    <row r="87" spans="1:16" ht="12.75">
      <c r="A87" s="4" t="s">
        <v>267</v>
      </c>
      <c r="B87" s="5" t="s">
        <v>268</v>
      </c>
      <c r="C87" s="6">
        <v>23154</v>
      </c>
      <c r="D87" s="6">
        <v>118217</v>
      </c>
      <c r="E87" s="6">
        <v>118217</v>
      </c>
      <c r="F87" s="6">
        <v>118215.91</v>
      </c>
      <c r="G87" s="6">
        <v>0</v>
      </c>
      <c r="H87" s="6">
        <v>118215.91</v>
      </c>
      <c r="I87" s="6">
        <v>0</v>
      </c>
      <c r="J87" s="6">
        <v>0</v>
      </c>
      <c r="K87" s="6">
        <f t="shared" si="6"/>
        <v>1.0899999999965075</v>
      </c>
      <c r="L87" s="6">
        <f t="shared" si="7"/>
        <v>1.0899999999965075</v>
      </c>
      <c r="M87" s="6">
        <f t="shared" si="8"/>
        <v>99.99907796678988</v>
      </c>
      <c r="N87" s="6">
        <f t="shared" si="9"/>
        <v>1.0899999999965075</v>
      </c>
      <c r="O87" s="6">
        <f t="shared" si="10"/>
        <v>1.0899999999965075</v>
      </c>
      <c r="P87" s="6">
        <f t="shared" si="11"/>
        <v>99.99907796678988</v>
      </c>
    </row>
    <row r="88" spans="1:16" ht="25.5">
      <c r="A88" s="11" t="s">
        <v>269</v>
      </c>
      <c r="B88" s="12" t="s">
        <v>270</v>
      </c>
      <c r="C88" s="13">
        <v>1509761</v>
      </c>
      <c r="D88" s="13">
        <v>4919835</v>
      </c>
      <c r="E88" s="13">
        <v>4919835</v>
      </c>
      <c r="F88" s="13">
        <v>4166218.45</v>
      </c>
      <c r="G88" s="13">
        <v>0</v>
      </c>
      <c r="H88" s="13">
        <v>4166218.45</v>
      </c>
      <c r="I88" s="13">
        <v>0</v>
      </c>
      <c r="J88" s="13">
        <v>160916.1</v>
      </c>
      <c r="K88" s="13">
        <f t="shared" si="6"/>
        <v>753616.5499999998</v>
      </c>
      <c r="L88" s="13">
        <f t="shared" si="7"/>
        <v>753616.5499999998</v>
      </c>
      <c r="M88" s="13">
        <f t="shared" si="8"/>
        <v>84.68207673631332</v>
      </c>
      <c r="N88" s="13">
        <f t="shared" si="9"/>
        <v>753616.5499999998</v>
      </c>
      <c r="O88" s="13">
        <f t="shared" si="10"/>
        <v>753616.5499999998</v>
      </c>
      <c r="P88" s="13">
        <f t="shared" si="11"/>
        <v>84.68207673631332</v>
      </c>
    </row>
    <row r="89" spans="1:16" ht="38.25">
      <c r="A89" s="4" t="s">
        <v>271</v>
      </c>
      <c r="B89" s="5" t="s">
        <v>272</v>
      </c>
      <c r="C89" s="6">
        <v>1013884</v>
      </c>
      <c r="D89" s="6">
        <v>1087692</v>
      </c>
      <c r="E89" s="6">
        <v>1087692</v>
      </c>
      <c r="F89" s="6">
        <v>926775.9</v>
      </c>
      <c r="G89" s="6">
        <v>0</v>
      </c>
      <c r="H89" s="6">
        <v>926775.9</v>
      </c>
      <c r="I89" s="6">
        <v>0</v>
      </c>
      <c r="J89" s="6">
        <v>160916.1</v>
      </c>
      <c r="K89" s="6">
        <f t="shared" si="6"/>
        <v>160916.09999999998</v>
      </c>
      <c r="L89" s="6">
        <f t="shared" si="7"/>
        <v>160916.09999999998</v>
      </c>
      <c r="M89" s="6">
        <f t="shared" si="8"/>
        <v>85.20572919539723</v>
      </c>
      <c r="N89" s="6">
        <f t="shared" si="9"/>
        <v>160916.09999999998</v>
      </c>
      <c r="O89" s="6">
        <f t="shared" si="10"/>
        <v>160916.09999999998</v>
      </c>
      <c r="P89" s="6">
        <f t="shared" si="11"/>
        <v>85.20572919539723</v>
      </c>
    </row>
    <row r="90" spans="1:16" ht="25.5">
      <c r="A90" s="4" t="s">
        <v>273</v>
      </c>
      <c r="B90" s="5" t="s">
        <v>274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275</v>
      </c>
      <c r="B91" s="5" t="s">
        <v>276</v>
      </c>
      <c r="C91" s="6">
        <v>489244</v>
      </c>
      <c r="D91" s="6">
        <v>3825510</v>
      </c>
      <c r="E91" s="6">
        <v>3825510</v>
      </c>
      <c r="F91" s="6">
        <v>3232809.55</v>
      </c>
      <c r="G91" s="6">
        <v>0</v>
      </c>
      <c r="H91" s="6">
        <v>3232809.55</v>
      </c>
      <c r="I91" s="6">
        <v>0</v>
      </c>
      <c r="J91" s="6">
        <v>0</v>
      </c>
      <c r="K91" s="6">
        <f t="shared" si="6"/>
        <v>592700.4500000002</v>
      </c>
      <c r="L91" s="6">
        <f t="shared" si="7"/>
        <v>592700.4500000002</v>
      </c>
      <c r="M91" s="6">
        <f t="shared" si="8"/>
        <v>84.50662918146861</v>
      </c>
      <c r="N91" s="6">
        <f t="shared" si="9"/>
        <v>592700.4500000002</v>
      </c>
      <c r="O91" s="6">
        <f t="shared" si="10"/>
        <v>592700.4500000002</v>
      </c>
      <c r="P91" s="6">
        <f t="shared" si="11"/>
        <v>84.50662918146861</v>
      </c>
    </row>
    <row r="92" spans="1:16" ht="25.5">
      <c r="A92" s="11" t="s">
        <v>277</v>
      </c>
      <c r="B92" s="12" t="s">
        <v>278</v>
      </c>
      <c r="C92" s="13">
        <v>99999</v>
      </c>
      <c r="D92" s="13">
        <v>719</v>
      </c>
      <c r="E92" s="13">
        <v>719</v>
      </c>
      <c r="F92" s="13">
        <v>719</v>
      </c>
      <c r="G92" s="13">
        <v>0</v>
      </c>
      <c r="H92" s="13">
        <v>719</v>
      </c>
      <c r="I92" s="13">
        <v>0</v>
      </c>
      <c r="J92" s="13">
        <v>0</v>
      </c>
      <c r="K92" s="13">
        <f t="shared" si="6"/>
        <v>0</v>
      </c>
      <c r="L92" s="13">
        <f t="shared" si="7"/>
        <v>0</v>
      </c>
      <c r="M92" s="13">
        <f t="shared" si="8"/>
        <v>100</v>
      </c>
      <c r="N92" s="13">
        <f t="shared" si="9"/>
        <v>0</v>
      </c>
      <c r="O92" s="13">
        <f t="shared" si="10"/>
        <v>0</v>
      </c>
      <c r="P92" s="13">
        <f t="shared" si="11"/>
        <v>100</v>
      </c>
    </row>
    <row r="93" spans="1:16" ht="12.75">
      <c r="A93" s="4" t="s">
        <v>279</v>
      </c>
      <c r="B93" s="5" t="s">
        <v>280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1" t="s">
        <v>281</v>
      </c>
      <c r="B94" s="12" t="s">
        <v>282</v>
      </c>
      <c r="C94" s="13">
        <v>0</v>
      </c>
      <c r="D94" s="13">
        <v>62689</v>
      </c>
      <c r="E94" s="13">
        <v>62689</v>
      </c>
      <c r="F94" s="13">
        <v>62684.97</v>
      </c>
      <c r="G94" s="13">
        <v>0</v>
      </c>
      <c r="H94" s="13">
        <v>62684.97</v>
      </c>
      <c r="I94" s="13">
        <v>0</v>
      </c>
      <c r="J94" s="13">
        <v>0</v>
      </c>
      <c r="K94" s="13">
        <f t="shared" si="6"/>
        <v>4.029999999998836</v>
      </c>
      <c r="L94" s="13">
        <f t="shared" si="7"/>
        <v>4.029999999998836</v>
      </c>
      <c r="M94" s="13">
        <f t="shared" si="8"/>
        <v>99.99357143996555</v>
      </c>
      <c r="N94" s="13">
        <f t="shared" si="9"/>
        <v>4.029999999998836</v>
      </c>
      <c r="O94" s="13">
        <f t="shared" si="10"/>
        <v>4.029999999998836</v>
      </c>
      <c r="P94" s="13">
        <f t="shared" si="11"/>
        <v>99.99357143996555</v>
      </c>
    </row>
    <row r="95" spans="1:16" ht="25.5">
      <c r="A95" s="4" t="s">
        <v>283</v>
      </c>
      <c r="B95" s="5" t="s">
        <v>284</v>
      </c>
      <c r="C95" s="6">
        <v>0</v>
      </c>
      <c r="D95" s="6">
        <v>62689</v>
      </c>
      <c r="E95" s="6">
        <v>62689</v>
      </c>
      <c r="F95" s="6">
        <v>62684.97</v>
      </c>
      <c r="G95" s="6">
        <v>0</v>
      </c>
      <c r="H95" s="6">
        <v>62684.97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99.99357143996555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99.99357143996555</v>
      </c>
    </row>
    <row r="96" spans="1:16" ht="12.75">
      <c r="A96" s="11" t="s">
        <v>285</v>
      </c>
      <c r="B96" s="12" t="s">
        <v>286</v>
      </c>
      <c r="C96" s="13">
        <v>25853502</v>
      </c>
      <c r="D96" s="13">
        <v>45963543.76</v>
      </c>
      <c r="E96" s="13">
        <v>45963543.76</v>
      </c>
      <c r="F96" s="13">
        <v>45402229.57999999</v>
      </c>
      <c r="G96" s="13">
        <v>0</v>
      </c>
      <c r="H96" s="13">
        <v>45370245.47999999</v>
      </c>
      <c r="I96" s="13">
        <v>31984.1</v>
      </c>
      <c r="J96" s="13">
        <v>21427.22</v>
      </c>
      <c r="K96" s="13">
        <f t="shared" si="6"/>
        <v>561314.1800000072</v>
      </c>
      <c r="L96" s="13">
        <f t="shared" si="7"/>
        <v>561314.1800000072</v>
      </c>
      <c r="M96" s="13">
        <f t="shared" si="8"/>
        <v>98.77878393595819</v>
      </c>
      <c r="N96" s="13">
        <f t="shared" si="9"/>
        <v>593298.2800000086</v>
      </c>
      <c r="O96" s="13">
        <f t="shared" si="10"/>
        <v>593298.2800000086</v>
      </c>
      <c r="P96" s="13">
        <f t="shared" si="11"/>
        <v>98.70919813516134</v>
      </c>
    </row>
    <row r="97" spans="1:16" ht="12.75">
      <c r="A97" s="4" t="s">
        <v>287</v>
      </c>
      <c r="B97" s="5" t="s">
        <v>288</v>
      </c>
      <c r="C97" s="6">
        <v>2762293</v>
      </c>
      <c r="D97" s="6">
        <v>236753</v>
      </c>
      <c r="E97" s="6">
        <v>236753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236753</v>
      </c>
      <c r="L97" s="6">
        <f t="shared" si="7"/>
        <v>236753</v>
      </c>
      <c r="M97" s="6">
        <f t="shared" si="8"/>
        <v>0</v>
      </c>
      <c r="N97" s="6">
        <f t="shared" si="9"/>
        <v>236753</v>
      </c>
      <c r="O97" s="6">
        <f t="shared" si="10"/>
        <v>236753</v>
      </c>
      <c r="P97" s="6">
        <f t="shared" si="11"/>
        <v>0</v>
      </c>
    </row>
    <row r="98" spans="1:16" ht="25.5">
      <c r="A98" s="4" t="s">
        <v>322</v>
      </c>
      <c r="B98" s="5" t="s">
        <v>323</v>
      </c>
      <c r="C98" s="6">
        <v>0</v>
      </c>
      <c r="D98" s="6">
        <v>2827126</v>
      </c>
      <c r="E98" s="6">
        <v>2827126</v>
      </c>
      <c r="F98" s="6">
        <v>2714550.88</v>
      </c>
      <c r="G98" s="6">
        <v>0</v>
      </c>
      <c r="H98" s="6">
        <v>2714550.88</v>
      </c>
      <c r="I98" s="6">
        <v>0</v>
      </c>
      <c r="J98" s="6">
        <v>0</v>
      </c>
      <c r="K98" s="6">
        <f t="shared" si="6"/>
        <v>112575.12000000011</v>
      </c>
      <c r="L98" s="6">
        <f t="shared" si="7"/>
        <v>112575.12000000011</v>
      </c>
      <c r="M98" s="6">
        <f t="shared" si="8"/>
        <v>96.01803669167911</v>
      </c>
      <c r="N98" s="6">
        <f t="shared" si="9"/>
        <v>112575.12000000011</v>
      </c>
      <c r="O98" s="6">
        <f t="shared" si="10"/>
        <v>112575.12000000011</v>
      </c>
      <c r="P98" s="6">
        <f t="shared" si="11"/>
        <v>96.01803669167911</v>
      </c>
    </row>
    <row r="99" spans="1:16" ht="38.25">
      <c r="A99" s="4" t="s">
        <v>289</v>
      </c>
      <c r="B99" s="5" t="s">
        <v>290</v>
      </c>
      <c r="C99" s="6">
        <v>0</v>
      </c>
      <c r="D99" s="6">
        <v>86386</v>
      </c>
      <c r="E99" s="6">
        <v>86386</v>
      </c>
      <c r="F99" s="6">
        <v>84386</v>
      </c>
      <c r="G99" s="6">
        <v>0</v>
      </c>
      <c r="H99" s="6">
        <v>84386</v>
      </c>
      <c r="I99" s="6">
        <v>0</v>
      </c>
      <c r="J99" s="6">
        <v>0</v>
      </c>
      <c r="K99" s="6">
        <f t="shared" si="6"/>
        <v>2000</v>
      </c>
      <c r="L99" s="6">
        <f t="shared" si="7"/>
        <v>2000</v>
      </c>
      <c r="M99" s="6">
        <f t="shared" si="8"/>
        <v>97.68481003866367</v>
      </c>
      <c r="N99" s="6">
        <f t="shared" si="9"/>
        <v>2000</v>
      </c>
      <c r="O99" s="6">
        <f t="shared" si="10"/>
        <v>2000</v>
      </c>
      <c r="P99" s="6">
        <f t="shared" si="11"/>
        <v>97.68481003866367</v>
      </c>
    </row>
    <row r="100" spans="1:16" ht="38.25">
      <c r="A100" s="4" t="s">
        <v>291</v>
      </c>
      <c r="B100" s="5" t="s">
        <v>292</v>
      </c>
      <c r="C100" s="6">
        <v>0</v>
      </c>
      <c r="D100" s="6">
        <v>670432</v>
      </c>
      <c r="E100" s="6">
        <v>670432</v>
      </c>
      <c r="F100" s="6">
        <v>670432</v>
      </c>
      <c r="G100" s="6">
        <v>0</v>
      </c>
      <c r="H100" s="6">
        <v>670432</v>
      </c>
      <c r="I100" s="6">
        <v>0</v>
      </c>
      <c r="J100" s="6">
        <v>0</v>
      </c>
      <c r="K100" s="6">
        <f t="shared" si="6"/>
        <v>0</v>
      </c>
      <c r="L100" s="6">
        <f t="shared" si="7"/>
        <v>0</v>
      </c>
      <c r="M100" s="6">
        <f t="shared" si="8"/>
        <v>100</v>
      </c>
      <c r="N100" s="6">
        <f t="shared" si="9"/>
        <v>0</v>
      </c>
      <c r="O100" s="6">
        <f t="shared" si="10"/>
        <v>0</v>
      </c>
      <c r="P100" s="6">
        <f t="shared" si="11"/>
        <v>100</v>
      </c>
    </row>
    <row r="101" spans="1:16" ht="12.75">
      <c r="A101" s="4" t="s">
        <v>293</v>
      </c>
      <c r="B101" s="5" t="s">
        <v>294</v>
      </c>
      <c r="C101" s="6">
        <v>22489003</v>
      </c>
      <c r="D101" s="6">
        <v>38828415.76</v>
      </c>
      <c r="E101" s="6">
        <v>38828415.76</v>
      </c>
      <c r="F101" s="6">
        <v>38795692.42</v>
      </c>
      <c r="G101" s="6">
        <v>0</v>
      </c>
      <c r="H101" s="6">
        <v>38795526.43</v>
      </c>
      <c r="I101" s="6">
        <v>165.99</v>
      </c>
      <c r="J101" s="6">
        <v>0</v>
      </c>
      <c r="K101" s="6">
        <f t="shared" si="6"/>
        <v>32723.339999996126</v>
      </c>
      <c r="L101" s="6">
        <f t="shared" si="7"/>
        <v>32723.339999996126</v>
      </c>
      <c r="M101" s="6">
        <f t="shared" si="8"/>
        <v>99.91572321620778</v>
      </c>
      <c r="N101" s="6">
        <f t="shared" si="9"/>
        <v>32889.32999999821</v>
      </c>
      <c r="O101" s="6">
        <f t="shared" si="10"/>
        <v>32889.32999999821</v>
      </c>
      <c r="P101" s="6">
        <f t="shared" si="11"/>
        <v>99.91529572001267</v>
      </c>
    </row>
    <row r="102" spans="1:16" ht="38.25">
      <c r="A102" s="4" t="s">
        <v>324</v>
      </c>
      <c r="B102" s="5" t="s">
        <v>325</v>
      </c>
      <c r="C102" s="6">
        <v>0</v>
      </c>
      <c r="D102" s="6">
        <v>1505455</v>
      </c>
      <c r="E102" s="6">
        <v>1505455</v>
      </c>
      <c r="F102" s="6">
        <v>1423717.97</v>
      </c>
      <c r="G102" s="6">
        <v>0</v>
      </c>
      <c r="H102" s="6">
        <v>1423717.97</v>
      </c>
      <c r="I102" s="6">
        <v>0</v>
      </c>
      <c r="J102" s="6">
        <v>0</v>
      </c>
      <c r="K102" s="6">
        <f t="shared" si="6"/>
        <v>81737.03000000003</v>
      </c>
      <c r="L102" s="6">
        <f t="shared" si="7"/>
        <v>81737.03000000003</v>
      </c>
      <c r="M102" s="6">
        <f t="shared" si="8"/>
        <v>94.57060954993672</v>
      </c>
      <c r="N102" s="6">
        <f t="shared" si="9"/>
        <v>81737.03000000003</v>
      </c>
      <c r="O102" s="6">
        <f t="shared" si="10"/>
        <v>81737.03000000003</v>
      </c>
      <c r="P102" s="6">
        <f t="shared" si="11"/>
        <v>94.57060954993672</v>
      </c>
    </row>
    <row r="103" spans="1:16" ht="25.5">
      <c r="A103" s="4" t="s">
        <v>295</v>
      </c>
      <c r="B103" s="5" t="s">
        <v>296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297</v>
      </c>
      <c r="B104" s="5" t="s">
        <v>256</v>
      </c>
      <c r="C104" s="6">
        <v>602206</v>
      </c>
      <c r="D104" s="6">
        <v>1799914</v>
      </c>
      <c r="E104" s="6">
        <v>1799914</v>
      </c>
      <c r="F104" s="6">
        <v>1704389.61</v>
      </c>
      <c r="G104" s="6">
        <v>0</v>
      </c>
      <c r="H104" s="6">
        <v>1672571.5</v>
      </c>
      <c r="I104" s="6">
        <v>31818.11</v>
      </c>
      <c r="J104" s="6">
        <v>21427.22</v>
      </c>
      <c r="K104" s="6">
        <f t="shared" si="6"/>
        <v>95524.3899999999</v>
      </c>
      <c r="L104" s="6">
        <f t="shared" si="7"/>
        <v>95524.3899999999</v>
      </c>
      <c r="M104" s="6">
        <f t="shared" si="8"/>
        <v>94.69283587993648</v>
      </c>
      <c r="N104" s="6">
        <f t="shared" si="9"/>
        <v>127342.5</v>
      </c>
      <c r="O104" s="6">
        <f t="shared" si="10"/>
        <v>127342.5</v>
      </c>
      <c r="P104" s="6">
        <f t="shared" si="11"/>
        <v>92.92507864264627</v>
      </c>
    </row>
    <row r="105" spans="1:16" ht="12.75">
      <c r="A105" s="11" t="s">
        <v>298</v>
      </c>
      <c r="B105" s="12" t="s">
        <v>299</v>
      </c>
      <c r="C105" s="13">
        <v>323233733</v>
      </c>
      <c r="D105" s="13">
        <v>379434749.7099999</v>
      </c>
      <c r="E105" s="13">
        <v>379434749.7099999</v>
      </c>
      <c r="F105" s="13">
        <v>360196022.9300003</v>
      </c>
      <c r="G105" s="13">
        <v>9303.5</v>
      </c>
      <c r="H105" s="13">
        <v>356012120.7000006</v>
      </c>
      <c r="I105" s="13">
        <v>4183902.23</v>
      </c>
      <c r="J105" s="13">
        <v>29221824.229999986</v>
      </c>
      <c r="K105" s="13">
        <f t="shared" si="6"/>
        <v>19238726.779999614</v>
      </c>
      <c r="L105" s="13">
        <f t="shared" si="7"/>
        <v>19238726.779999614</v>
      </c>
      <c r="M105" s="13">
        <f t="shared" si="8"/>
        <v>94.92963499133812</v>
      </c>
      <c r="N105" s="13">
        <f t="shared" si="9"/>
        <v>23422629.009999335</v>
      </c>
      <c r="O105" s="13">
        <f t="shared" si="10"/>
        <v>23422629.009999335</v>
      </c>
      <c r="P105" s="13">
        <f t="shared" si="11"/>
        <v>93.82696787052289</v>
      </c>
    </row>
    <row r="106" spans="1:12" s="10" customFormat="1" ht="12.75">
      <c r="A106" s="21" t="s">
        <v>18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ht="12.75">
      <c r="L107" s="2" t="s">
        <v>1</v>
      </c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11" t="s">
        <v>109</v>
      </c>
      <c r="B109" s="12" t="s">
        <v>110</v>
      </c>
      <c r="C109" s="13">
        <v>557812</v>
      </c>
      <c r="D109" s="13">
        <v>1093752</v>
      </c>
      <c r="E109" s="13">
        <v>1093752</v>
      </c>
      <c r="F109" s="13">
        <v>884646.94</v>
      </c>
      <c r="G109" s="13">
        <v>0</v>
      </c>
      <c r="H109" s="13">
        <v>989960.05</v>
      </c>
      <c r="I109" s="13">
        <v>2424.99</v>
      </c>
      <c r="J109" s="13">
        <v>0</v>
      </c>
      <c r="K109" s="13">
        <f aca="true" t="shared" si="12" ref="K109:K156">E109-F109</f>
        <v>209105.06000000006</v>
      </c>
      <c r="L109" s="13">
        <f aca="true" t="shared" si="13" ref="L109:L156">D109-F109</f>
        <v>209105.06000000006</v>
      </c>
      <c r="M109" s="13">
        <f aca="true" t="shared" si="14" ref="M109:M156">IF(E109=0,0,(F109/E109)*100)</f>
        <v>80.88185804460242</v>
      </c>
      <c r="N109" s="13">
        <f aca="true" t="shared" si="15" ref="N109:N156">D109-H109</f>
        <v>103791.94999999995</v>
      </c>
      <c r="O109" s="13">
        <f aca="true" t="shared" si="16" ref="O109:O156">E109-H109</f>
        <v>103791.94999999995</v>
      </c>
      <c r="P109" s="13">
        <f aca="true" t="shared" si="17" ref="P109:P156">IF(E109=0,0,(H109/E109)*100)</f>
        <v>90.51046763800204</v>
      </c>
    </row>
    <row r="110" spans="1:16" ht="12.75">
      <c r="A110" s="4" t="s">
        <v>111</v>
      </c>
      <c r="B110" s="5" t="s">
        <v>112</v>
      </c>
      <c r="C110" s="6">
        <v>557812</v>
      </c>
      <c r="D110" s="6">
        <v>1093752</v>
      </c>
      <c r="E110" s="6">
        <v>1093752</v>
      </c>
      <c r="F110" s="6">
        <v>884646.94</v>
      </c>
      <c r="G110" s="6">
        <v>0</v>
      </c>
      <c r="H110" s="6">
        <v>989960.05</v>
      </c>
      <c r="I110" s="6">
        <v>2424.99</v>
      </c>
      <c r="J110" s="6">
        <v>0</v>
      </c>
      <c r="K110" s="6">
        <f t="shared" si="12"/>
        <v>209105.06000000006</v>
      </c>
      <c r="L110" s="6">
        <f t="shared" si="13"/>
        <v>209105.06000000006</v>
      </c>
      <c r="M110" s="6">
        <f t="shared" si="14"/>
        <v>80.88185804460242</v>
      </c>
      <c r="N110" s="6">
        <f t="shared" si="15"/>
        <v>103791.94999999995</v>
      </c>
      <c r="O110" s="6">
        <f t="shared" si="16"/>
        <v>103791.94999999995</v>
      </c>
      <c r="P110" s="6">
        <f t="shared" si="17"/>
        <v>90.51046763800204</v>
      </c>
    </row>
    <row r="111" spans="1:16" ht="25.5">
      <c r="A111" s="11" t="s">
        <v>113</v>
      </c>
      <c r="B111" s="12" t="s">
        <v>114</v>
      </c>
      <c r="C111" s="13">
        <v>0</v>
      </c>
      <c r="D111" s="13">
        <v>13000</v>
      </c>
      <c r="E111" s="13">
        <v>13000</v>
      </c>
      <c r="F111" s="13">
        <v>13000</v>
      </c>
      <c r="G111" s="13">
        <v>0</v>
      </c>
      <c r="H111" s="13">
        <v>15916.6</v>
      </c>
      <c r="I111" s="13">
        <v>0</v>
      </c>
      <c r="J111" s="13">
        <v>0</v>
      </c>
      <c r="K111" s="13">
        <f t="shared" si="12"/>
        <v>0</v>
      </c>
      <c r="L111" s="13">
        <f t="shared" si="13"/>
        <v>0</v>
      </c>
      <c r="M111" s="13">
        <f t="shared" si="14"/>
        <v>100</v>
      </c>
      <c r="N111" s="13">
        <f t="shared" si="15"/>
        <v>-2916.6000000000004</v>
      </c>
      <c r="O111" s="13">
        <f t="shared" si="16"/>
        <v>-2916.6000000000004</v>
      </c>
      <c r="P111" s="13">
        <f t="shared" si="17"/>
        <v>122.4353846153846</v>
      </c>
    </row>
    <row r="112" spans="1:16" ht="12.75">
      <c r="A112" s="4" t="s">
        <v>115</v>
      </c>
      <c r="B112" s="5" t="s">
        <v>116</v>
      </c>
      <c r="C112" s="6">
        <v>0</v>
      </c>
      <c r="D112" s="6">
        <v>13000</v>
      </c>
      <c r="E112" s="6">
        <v>13000</v>
      </c>
      <c r="F112" s="6">
        <v>13000</v>
      </c>
      <c r="G112" s="6">
        <v>0</v>
      </c>
      <c r="H112" s="6">
        <v>15916.6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-2916.6000000000004</v>
      </c>
      <c r="O112" s="6">
        <f t="shared" si="16"/>
        <v>-2916.6000000000004</v>
      </c>
      <c r="P112" s="6">
        <f t="shared" si="17"/>
        <v>122.4353846153846</v>
      </c>
    </row>
    <row r="113" spans="1:16" ht="12.75">
      <c r="A113" s="11" t="s">
        <v>117</v>
      </c>
      <c r="B113" s="12" t="s">
        <v>118</v>
      </c>
      <c r="C113" s="13">
        <v>10523223</v>
      </c>
      <c r="D113" s="13">
        <v>26531326</v>
      </c>
      <c r="E113" s="13">
        <v>26531326</v>
      </c>
      <c r="F113" s="13">
        <v>22986012.530000005</v>
      </c>
      <c r="G113" s="13">
        <v>0</v>
      </c>
      <c r="H113" s="13">
        <v>26988810.140000004</v>
      </c>
      <c r="I113" s="13">
        <v>1938468.11</v>
      </c>
      <c r="J113" s="13">
        <v>700734.81</v>
      </c>
      <c r="K113" s="13">
        <f t="shared" si="12"/>
        <v>3545313.469999995</v>
      </c>
      <c r="L113" s="13">
        <f t="shared" si="13"/>
        <v>3545313.469999995</v>
      </c>
      <c r="M113" s="13">
        <f t="shared" si="14"/>
        <v>86.63725488126755</v>
      </c>
      <c r="N113" s="13">
        <f t="shared" si="15"/>
        <v>-457484.1400000043</v>
      </c>
      <c r="O113" s="13">
        <f t="shared" si="16"/>
        <v>-457484.1400000043</v>
      </c>
      <c r="P113" s="13">
        <f t="shared" si="17"/>
        <v>101.72431690749268</v>
      </c>
    </row>
    <row r="114" spans="1:16" ht="12.75">
      <c r="A114" s="4" t="s">
        <v>119</v>
      </c>
      <c r="B114" s="5" t="s">
        <v>120</v>
      </c>
      <c r="C114" s="6">
        <v>2014359</v>
      </c>
      <c r="D114" s="6">
        <v>7862068</v>
      </c>
      <c r="E114" s="6">
        <v>7862068</v>
      </c>
      <c r="F114" s="6">
        <v>5891563.799999999</v>
      </c>
      <c r="G114" s="6">
        <v>0</v>
      </c>
      <c r="H114" s="6">
        <v>6647053.010000002</v>
      </c>
      <c r="I114" s="6">
        <v>200047.89</v>
      </c>
      <c r="J114" s="6">
        <v>207207.77</v>
      </c>
      <c r="K114" s="6">
        <f t="shared" si="12"/>
        <v>1970504.2000000011</v>
      </c>
      <c r="L114" s="6">
        <f t="shared" si="13"/>
        <v>1970504.2000000011</v>
      </c>
      <c r="M114" s="6">
        <f t="shared" si="14"/>
        <v>74.93656630799936</v>
      </c>
      <c r="N114" s="6">
        <f t="shared" si="15"/>
        <v>1215014.9899999984</v>
      </c>
      <c r="O114" s="6">
        <f t="shared" si="16"/>
        <v>1215014.9899999984</v>
      </c>
      <c r="P114" s="6">
        <f t="shared" si="17"/>
        <v>84.54586007142143</v>
      </c>
    </row>
    <row r="115" spans="1:16" ht="38.25">
      <c r="A115" s="4" t="s">
        <v>121</v>
      </c>
      <c r="B115" s="5" t="s">
        <v>122</v>
      </c>
      <c r="C115" s="6">
        <v>8508864</v>
      </c>
      <c r="D115" s="6">
        <v>18471516</v>
      </c>
      <c r="E115" s="6">
        <v>18471516</v>
      </c>
      <c r="F115" s="6">
        <v>16923420.76</v>
      </c>
      <c r="G115" s="6">
        <v>0</v>
      </c>
      <c r="H115" s="6">
        <v>20164309.860000003</v>
      </c>
      <c r="I115" s="6">
        <v>1738420.22</v>
      </c>
      <c r="J115" s="6">
        <v>493527.04</v>
      </c>
      <c r="K115" s="6">
        <f t="shared" si="12"/>
        <v>1548095.2399999984</v>
      </c>
      <c r="L115" s="6">
        <f t="shared" si="13"/>
        <v>1548095.2399999984</v>
      </c>
      <c r="M115" s="6">
        <f t="shared" si="14"/>
        <v>91.61901362075534</v>
      </c>
      <c r="N115" s="6">
        <f t="shared" si="15"/>
        <v>-1692793.8600000031</v>
      </c>
      <c r="O115" s="6">
        <f t="shared" si="16"/>
        <v>-1692793.8600000031</v>
      </c>
      <c r="P115" s="6">
        <f t="shared" si="17"/>
        <v>109.16434720355386</v>
      </c>
    </row>
    <row r="116" spans="1:16" ht="12.75">
      <c r="A116" s="4" t="s">
        <v>123</v>
      </c>
      <c r="B116" s="5" t="s">
        <v>124</v>
      </c>
      <c r="C116" s="6">
        <v>0</v>
      </c>
      <c r="D116" s="6">
        <v>143296</v>
      </c>
      <c r="E116" s="6">
        <v>143296</v>
      </c>
      <c r="F116" s="6">
        <v>122210.92</v>
      </c>
      <c r="G116" s="6">
        <v>0</v>
      </c>
      <c r="H116" s="6">
        <v>128510.22</v>
      </c>
      <c r="I116" s="6">
        <v>0</v>
      </c>
      <c r="J116" s="6">
        <v>0</v>
      </c>
      <c r="K116" s="6">
        <f t="shared" si="12"/>
        <v>21085.08</v>
      </c>
      <c r="L116" s="6">
        <f t="shared" si="13"/>
        <v>21085.08</v>
      </c>
      <c r="M116" s="6">
        <f t="shared" si="14"/>
        <v>85.28564649397052</v>
      </c>
      <c r="N116" s="6">
        <f t="shared" si="15"/>
        <v>14785.779999999999</v>
      </c>
      <c r="O116" s="6">
        <f t="shared" si="16"/>
        <v>14785.779999999999</v>
      </c>
      <c r="P116" s="6">
        <f t="shared" si="17"/>
        <v>89.68165196516303</v>
      </c>
    </row>
    <row r="117" spans="1:16" ht="12.75">
      <c r="A117" s="4" t="s">
        <v>129</v>
      </c>
      <c r="B117" s="5" t="s">
        <v>130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120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0</v>
      </c>
      <c r="N117" s="6">
        <f t="shared" si="15"/>
        <v>-120</v>
      </c>
      <c r="O117" s="6">
        <f t="shared" si="16"/>
        <v>-120</v>
      </c>
      <c r="P117" s="6">
        <f t="shared" si="17"/>
        <v>0</v>
      </c>
    </row>
    <row r="118" spans="1:16" ht="12.75">
      <c r="A118" s="4" t="s">
        <v>137</v>
      </c>
      <c r="B118" s="5" t="s">
        <v>138</v>
      </c>
      <c r="C118" s="6">
        <v>0</v>
      </c>
      <c r="D118" s="6">
        <v>54446</v>
      </c>
      <c r="E118" s="6">
        <v>54446</v>
      </c>
      <c r="F118" s="6">
        <v>48817.05</v>
      </c>
      <c r="G118" s="6">
        <v>0</v>
      </c>
      <c r="H118" s="6">
        <v>48817.05</v>
      </c>
      <c r="I118" s="6">
        <v>0</v>
      </c>
      <c r="J118" s="6">
        <v>0</v>
      </c>
      <c r="K118" s="6">
        <f t="shared" si="12"/>
        <v>5628.949999999997</v>
      </c>
      <c r="L118" s="6">
        <f t="shared" si="13"/>
        <v>5628.949999999997</v>
      </c>
      <c r="M118" s="6">
        <f t="shared" si="14"/>
        <v>89.6614076332513</v>
      </c>
      <c r="N118" s="6">
        <f t="shared" si="15"/>
        <v>5628.949999999997</v>
      </c>
      <c r="O118" s="6">
        <f t="shared" si="16"/>
        <v>5628.949999999997</v>
      </c>
      <c r="P118" s="6">
        <f t="shared" si="17"/>
        <v>89.6614076332513</v>
      </c>
    </row>
    <row r="119" spans="1:16" ht="12.75">
      <c r="A119" s="11" t="s">
        <v>139</v>
      </c>
      <c r="B119" s="12" t="s">
        <v>140</v>
      </c>
      <c r="C119" s="13">
        <v>1982268</v>
      </c>
      <c r="D119" s="13">
        <v>3657668</v>
      </c>
      <c r="E119" s="13">
        <v>3657668</v>
      </c>
      <c r="F119" s="13">
        <v>2584148.11</v>
      </c>
      <c r="G119" s="13">
        <v>0</v>
      </c>
      <c r="H119" s="13">
        <v>5066597.2</v>
      </c>
      <c r="I119" s="13">
        <v>4481.79</v>
      </c>
      <c r="J119" s="13">
        <v>1495</v>
      </c>
      <c r="K119" s="13">
        <f t="shared" si="12"/>
        <v>1073519.8900000001</v>
      </c>
      <c r="L119" s="13">
        <f t="shared" si="13"/>
        <v>1073519.8900000001</v>
      </c>
      <c r="M119" s="13">
        <f t="shared" si="14"/>
        <v>70.6501549621234</v>
      </c>
      <c r="N119" s="13">
        <f t="shared" si="15"/>
        <v>-1408929.2000000002</v>
      </c>
      <c r="O119" s="13">
        <f t="shared" si="16"/>
        <v>-1408929.2000000002</v>
      </c>
      <c r="P119" s="13">
        <f t="shared" si="17"/>
        <v>138.51987659896963</v>
      </c>
    </row>
    <row r="120" spans="1:16" ht="12.75">
      <c r="A120" s="4" t="s">
        <v>141</v>
      </c>
      <c r="B120" s="5" t="s">
        <v>142</v>
      </c>
      <c r="C120" s="6">
        <v>1671768</v>
      </c>
      <c r="D120" s="6">
        <v>3051768</v>
      </c>
      <c r="E120" s="6">
        <v>3051768</v>
      </c>
      <c r="F120" s="6">
        <v>1995551.46</v>
      </c>
      <c r="G120" s="6">
        <v>0</v>
      </c>
      <c r="H120" s="6">
        <v>3610030.72</v>
      </c>
      <c r="I120" s="6">
        <v>2903.93</v>
      </c>
      <c r="J120" s="6">
        <v>1495</v>
      </c>
      <c r="K120" s="6">
        <f t="shared" si="12"/>
        <v>1056216.54</v>
      </c>
      <c r="L120" s="6">
        <f t="shared" si="13"/>
        <v>1056216.54</v>
      </c>
      <c r="M120" s="6">
        <f t="shared" si="14"/>
        <v>65.39001195372649</v>
      </c>
      <c r="N120" s="6">
        <f t="shared" si="15"/>
        <v>-558262.7200000002</v>
      </c>
      <c r="O120" s="6">
        <f t="shared" si="16"/>
        <v>-558262.7200000002</v>
      </c>
      <c r="P120" s="6">
        <f t="shared" si="17"/>
        <v>118.29309174222944</v>
      </c>
    </row>
    <row r="121" spans="1:16" ht="25.5">
      <c r="A121" s="4" t="s">
        <v>143</v>
      </c>
      <c r="B121" s="5" t="s">
        <v>144</v>
      </c>
      <c r="C121" s="6">
        <v>310500</v>
      </c>
      <c r="D121" s="6">
        <v>605900</v>
      </c>
      <c r="E121" s="6">
        <v>605900</v>
      </c>
      <c r="F121" s="6">
        <v>588596.65</v>
      </c>
      <c r="G121" s="6">
        <v>0</v>
      </c>
      <c r="H121" s="6">
        <v>1456566.48</v>
      </c>
      <c r="I121" s="6">
        <v>1577.86</v>
      </c>
      <c r="J121" s="6">
        <v>0</v>
      </c>
      <c r="K121" s="6">
        <f t="shared" si="12"/>
        <v>17303.349999999977</v>
      </c>
      <c r="L121" s="6">
        <f t="shared" si="13"/>
        <v>17303.349999999977</v>
      </c>
      <c r="M121" s="6">
        <f t="shared" si="14"/>
        <v>97.14419046047202</v>
      </c>
      <c r="N121" s="6">
        <f t="shared" si="15"/>
        <v>-850666.48</v>
      </c>
      <c r="O121" s="6">
        <f t="shared" si="16"/>
        <v>-850666.48</v>
      </c>
      <c r="P121" s="6">
        <f t="shared" si="17"/>
        <v>240.39717445122957</v>
      </c>
    </row>
    <row r="122" spans="1:16" ht="12.75">
      <c r="A122" s="11" t="s">
        <v>147</v>
      </c>
      <c r="B122" s="12" t="s">
        <v>148</v>
      </c>
      <c r="C122" s="13">
        <v>0</v>
      </c>
      <c r="D122" s="13">
        <v>9000</v>
      </c>
      <c r="E122" s="13">
        <v>9000</v>
      </c>
      <c r="F122" s="13">
        <v>9000</v>
      </c>
      <c r="G122" s="13">
        <v>0</v>
      </c>
      <c r="H122" s="13">
        <v>14085.02</v>
      </c>
      <c r="I122" s="13">
        <v>0</v>
      </c>
      <c r="J122" s="13">
        <v>0</v>
      </c>
      <c r="K122" s="13">
        <f t="shared" si="12"/>
        <v>0</v>
      </c>
      <c r="L122" s="13">
        <f t="shared" si="13"/>
        <v>0</v>
      </c>
      <c r="M122" s="13">
        <f t="shared" si="14"/>
        <v>100</v>
      </c>
      <c r="N122" s="13">
        <f t="shared" si="15"/>
        <v>-5085.02</v>
      </c>
      <c r="O122" s="13">
        <f t="shared" si="16"/>
        <v>-5085.02</v>
      </c>
      <c r="P122" s="13">
        <f t="shared" si="17"/>
        <v>156.50022222222222</v>
      </c>
    </row>
    <row r="123" spans="1:16" ht="25.5">
      <c r="A123" s="4" t="s">
        <v>211</v>
      </c>
      <c r="B123" s="5" t="s">
        <v>212</v>
      </c>
      <c r="C123" s="6">
        <v>0</v>
      </c>
      <c r="D123" s="6">
        <v>9000</v>
      </c>
      <c r="E123" s="6">
        <v>9000</v>
      </c>
      <c r="F123" s="6">
        <v>9000</v>
      </c>
      <c r="G123" s="6">
        <v>0</v>
      </c>
      <c r="H123" s="6">
        <v>14085.02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100</v>
      </c>
      <c r="N123" s="6">
        <f t="shared" si="15"/>
        <v>-5085.02</v>
      </c>
      <c r="O123" s="6">
        <f t="shared" si="16"/>
        <v>-5085.02</v>
      </c>
      <c r="P123" s="6">
        <f t="shared" si="17"/>
        <v>156.50022222222222</v>
      </c>
    </row>
    <row r="124" spans="1:16" ht="12.75">
      <c r="A124" s="11" t="s">
        <v>221</v>
      </c>
      <c r="B124" s="12" t="s">
        <v>222</v>
      </c>
      <c r="C124" s="13">
        <v>10280</v>
      </c>
      <c r="D124" s="13">
        <v>3394606</v>
      </c>
      <c r="E124" s="13">
        <v>3394606</v>
      </c>
      <c r="F124" s="13">
        <v>2890020.38</v>
      </c>
      <c r="G124" s="13">
        <v>0</v>
      </c>
      <c r="H124" s="13">
        <v>3026798.63</v>
      </c>
      <c r="I124" s="13">
        <v>0</v>
      </c>
      <c r="J124" s="13">
        <v>0</v>
      </c>
      <c r="K124" s="13">
        <f t="shared" si="12"/>
        <v>504585.6200000001</v>
      </c>
      <c r="L124" s="13">
        <f t="shared" si="13"/>
        <v>504585.6200000001</v>
      </c>
      <c r="M124" s="13">
        <f t="shared" si="14"/>
        <v>85.13566463972549</v>
      </c>
      <c r="N124" s="13">
        <f t="shared" si="15"/>
        <v>367807.3700000001</v>
      </c>
      <c r="O124" s="13">
        <f t="shared" si="16"/>
        <v>367807.3700000001</v>
      </c>
      <c r="P124" s="13">
        <f t="shared" si="17"/>
        <v>89.1649466830613</v>
      </c>
    </row>
    <row r="125" spans="1:16" ht="25.5">
      <c r="A125" s="4" t="s">
        <v>300</v>
      </c>
      <c r="B125" s="5" t="s">
        <v>301</v>
      </c>
      <c r="C125" s="6">
        <v>10280</v>
      </c>
      <c r="D125" s="6">
        <v>1578006</v>
      </c>
      <c r="E125" s="6">
        <v>1578006</v>
      </c>
      <c r="F125" s="6">
        <v>1484277.2</v>
      </c>
      <c r="G125" s="6">
        <v>0</v>
      </c>
      <c r="H125" s="6">
        <v>1484277.2</v>
      </c>
      <c r="I125" s="6">
        <v>0</v>
      </c>
      <c r="J125" s="6">
        <v>0</v>
      </c>
      <c r="K125" s="6">
        <f t="shared" si="12"/>
        <v>93728.80000000005</v>
      </c>
      <c r="L125" s="6">
        <f t="shared" si="13"/>
        <v>93728.80000000005</v>
      </c>
      <c r="M125" s="6">
        <f t="shared" si="14"/>
        <v>94.06030141837229</v>
      </c>
      <c r="N125" s="6">
        <f t="shared" si="15"/>
        <v>93728.80000000005</v>
      </c>
      <c r="O125" s="6">
        <f t="shared" si="16"/>
        <v>93728.80000000005</v>
      </c>
      <c r="P125" s="6">
        <f t="shared" si="17"/>
        <v>94.06030141837229</v>
      </c>
    </row>
    <row r="126" spans="1:16" ht="12.75">
      <c r="A126" s="4" t="s">
        <v>225</v>
      </c>
      <c r="B126" s="5" t="s">
        <v>226</v>
      </c>
      <c r="C126" s="6">
        <v>0</v>
      </c>
      <c r="D126" s="6">
        <v>1196970</v>
      </c>
      <c r="E126" s="6">
        <v>1196970</v>
      </c>
      <c r="F126" s="6">
        <v>786113.18</v>
      </c>
      <c r="G126" s="6">
        <v>0</v>
      </c>
      <c r="H126" s="6">
        <v>922891.43</v>
      </c>
      <c r="I126" s="6">
        <v>0</v>
      </c>
      <c r="J126" s="6">
        <v>0</v>
      </c>
      <c r="K126" s="6">
        <f t="shared" si="12"/>
        <v>410856.81999999995</v>
      </c>
      <c r="L126" s="6">
        <f t="shared" si="13"/>
        <v>410856.81999999995</v>
      </c>
      <c r="M126" s="6">
        <f t="shared" si="14"/>
        <v>65.67526170246539</v>
      </c>
      <c r="N126" s="6">
        <f t="shared" si="15"/>
        <v>274078.56999999995</v>
      </c>
      <c r="O126" s="6">
        <f t="shared" si="16"/>
        <v>274078.56999999995</v>
      </c>
      <c r="P126" s="6">
        <f t="shared" si="17"/>
        <v>77.10230248042976</v>
      </c>
    </row>
    <row r="127" spans="1:16" ht="38.25">
      <c r="A127" s="4" t="s">
        <v>227</v>
      </c>
      <c r="B127" s="5" t="s">
        <v>228</v>
      </c>
      <c r="C127" s="6">
        <v>0</v>
      </c>
      <c r="D127" s="6">
        <v>619630</v>
      </c>
      <c r="E127" s="6">
        <v>619630</v>
      </c>
      <c r="F127" s="6">
        <v>619630</v>
      </c>
      <c r="G127" s="6">
        <v>0</v>
      </c>
      <c r="H127" s="6">
        <v>619630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  <c r="M127" s="6">
        <f t="shared" si="14"/>
        <v>100</v>
      </c>
      <c r="N127" s="6">
        <f t="shared" si="15"/>
        <v>0</v>
      </c>
      <c r="O127" s="6">
        <f t="shared" si="16"/>
        <v>0</v>
      </c>
      <c r="P127" s="6">
        <f t="shared" si="17"/>
        <v>100</v>
      </c>
    </row>
    <row r="128" spans="1:16" ht="12.75">
      <c r="A128" s="11" t="s">
        <v>231</v>
      </c>
      <c r="B128" s="12" t="s">
        <v>232</v>
      </c>
      <c r="C128" s="13">
        <v>3388456</v>
      </c>
      <c r="D128" s="13">
        <v>7714669</v>
      </c>
      <c r="E128" s="13">
        <v>7714669</v>
      </c>
      <c r="F128" s="13">
        <v>7083281.500000001</v>
      </c>
      <c r="G128" s="13">
        <v>0</v>
      </c>
      <c r="H128" s="13">
        <v>7506936.360000001</v>
      </c>
      <c r="I128" s="13">
        <v>71678.2</v>
      </c>
      <c r="J128" s="13">
        <v>79365.87</v>
      </c>
      <c r="K128" s="13">
        <f t="shared" si="12"/>
        <v>631387.4999999991</v>
      </c>
      <c r="L128" s="13">
        <f t="shared" si="13"/>
        <v>631387.4999999991</v>
      </c>
      <c r="M128" s="13">
        <f t="shared" si="14"/>
        <v>91.8157538580074</v>
      </c>
      <c r="N128" s="13">
        <f t="shared" si="15"/>
        <v>207732.63999999873</v>
      </c>
      <c r="O128" s="13">
        <f t="shared" si="16"/>
        <v>207732.63999999873</v>
      </c>
      <c r="P128" s="13">
        <f t="shared" si="17"/>
        <v>97.30730326861725</v>
      </c>
    </row>
    <row r="129" spans="1:16" ht="12.75">
      <c r="A129" s="4" t="s">
        <v>233</v>
      </c>
      <c r="B129" s="5" t="s">
        <v>234</v>
      </c>
      <c r="C129" s="6">
        <v>463500</v>
      </c>
      <c r="D129" s="6">
        <v>415822</v>
      </c>
      <c r="E129" s="6">
        <v>415822</v>
      </c>
      <c r="F129" s="6">
        <v>402301.58</v>
      </c>
      <c r="G129" s="6">
        <v>0</v>
      </c>
      <c r="H129" s="6">
        <v>447331.32</v>
      </c>
      <c r="I129" s="6">
        <v>60</v>
      </c>
      <c r="J129" s="6">
        <v>60</v>
      </c>
      <c r="K129" s="6">
        <f t="shared" si="12"/>
        <v>13520.419999999984</v>
      </c>
      <c r="L129" s="6">
        <f t="shared" si="13"/>
        <v>13520.419999999984</v>
      </c>
      <c r="M129" s="6">
        <f t="shared" si="14"/>
        <v>96.7485077749614</v>
      </c>
      <c r="N129" s="6">
        <f t="shared" si="15"/>
        <v>-31509.320000000007</v>
      </c>
      <c r="O129" s="6">
        <f t="shared" si="16"/>
        <v>-31509.320000000007</v>
      </c>
      <c r="P129" s="6">
        <f t="shared" si="17"/>
        <v>107.57759810688228</v>
      </c>
    </row>
    <row r="130" spans="1:16" ht="12.75">
      <c r="A130" s="4" t="s">
        <v>235</v>
      </c>
      <c r="B130" s="5" t="s">
        <v>236</v>
      </c>
      <c r="C130" s="6">
        <v>313000</v>
      </c>
      <c r="D130" s="6">
        <v>91492</v>
      </c>
      <c r="E130" s="6">
        <v>91492</v>
      </c>
      <c r="F130" s="6">
        <v>88491.67</v>
      </c>
      <c r="G130" s="6">
        <v>0</v>
      </c>
      <c r="H130" s="6">
        <v>97029.55</v>
      </c>
      <c r="I130" s="6">
        <v>0</v>
      </c>
      <c r="J130" s="6">
        <v>0</v>
      </c>
      <c r="K130" s="6">
        <f t="shared" si="12"/>
        <v>3000.3300000000017</v>
      </c>
      <c r="L130" s="6">
        <f t="shared" si="13"/>
        <v>3000.3300000000017</v>
      </c>
      <c r="M130" s="6">
        <f t="shared" si="14"/>
        <v>96.72066410177939</v>
      </c>
      <c r="N130" s="6">
        <f t="shared" si="15"/>
        <v>-5537.550000000003</v>
      </c>
      <c r="O130" s="6">
        <f t="shared" si="16"/>
        <v>-5537.550000000003</v>
      </c>
      <c r="P130" s="6">
        <f t="shared" si="17"/>
        <v>106.05249639312726</v>
      </c>
    </row>
    <row r="131" spans="1:16" ht="25.5">
      <c r="A131" s="4" t="s">
        <v>237</v>
      </c>
      <c r="B131" s="5" t="s">
        <v>238</v>
      </c>
      <c r="C131" s="6">
        <v>2061752</v>
      </c>
      <c r="D131" s="6">
        <v>6751190</v>
      </c>
      <c r="E131" s="6">
        <v>6751190</v>
      </c>
      <c r="F131" s="6">
        <v>6316527.57</v>
      </c>
      <c r="G131" s="6">
        <v>0</v>
      </c>
      <c r="H131" s="6">
        <v>6363486.390000001</v>
      </c>
      <c r="I131" s="6">
        <v>70878.24</v>
      </c>
      <c r="J131" s="6">
        <v>7408</v>
      </c>
      <c r="K131" s="6">
        <f t="shared" si="12"/>
        <v>434662.4299999997</v>
      </c>
      <c r="L131" s="6">
        <f t="shared" si="13"/>
        <v>434662.4299999997</v>
      </c>
      <c r="M131" s="6">
        <f t="shared" si="14"/>
        <v>93.56169164251044</v>
      </c>
      <c r="N131" s="6">
        <f t="shared" si="15"/>
        <v>387703.6099999994</v>
      </c>
      <c r="O131" s="6">
        <f t="shared" si="16"/>
        <v>387703.6099999994</v>
      </c>
      <c r="P131" s="6">
        <f t="shared" si="17"/>
        <v>94.25725523944668</v>
      </c>
    </row>
    <row r="132" spans="1:16" ht="12.75">
      <c r="A132" s="4" t="s">
        <v>239</v>
      </c>
      <c r="B132" s="5" t="s">
        <v>240</v>
      </c>
      <c r="C132" s="6">
        <v>540204</v>
      </c>
      <c r="D132" s="6">
        <v>446165</v>
      </c>
      <c r="E132" s="6">
        <v>446165</v>
      </c>
      <c r="F132" s="6">
        <v>265960.68</v>
      </c>
      <c r="G132" s="6">
        <v>0</v>
      </c>
      <c r="H132" s="6">
        <v>589089.1</v>
      </c>
      <c r="I132" s="6">
        <v>739.96</v>
      </c>
      <c r="J132" s="6">
        <v>71897.87</v>
      </c>
      <c r="K132" s="6">
        <f t="shared" si="12"/>
        <v>180204.32</v>
      </c>
      <c r="L132" s="6">
        <f t="shared" si="13"/>
        <v>180204.32</v>
      </c>
      <c r="M132" s="6">
        <f t="shared" si="14"/>
        <v>59.61038629206683</v>
      </c>
      <c r="N132" s="6">
        <f t="shared" si="15"/>
        <v>-142924.09999999998</v>
      </c>
      <c r="O132" s="6">
        <f t="shared" si="16"/>
        <v>-142924.09999999998</v>
      </c>
      <c r="P132" s="6">
        <f t="shared" si="17"/>
        <v>132.03391122118498</v>
      </c>
    </row>
    <row r="133" spans="1:16" ht="12.75">
      <c r="A133" s="4" t="s">
        <v>241</v>
      </c>
      <c r="B133" s="5" t="s">
        <v>242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1" t="s">
        <v>261</v>
      </c>
      <c r="B134" s="12" t="s">
        <v>262</v>
      </c>
      <c r="C134" s="13">
        <v>2170268</v>
      </c>
      <c r="D134" s="13">
        <v>13545448</v>
      </c>
      <c r="E134" s="13">
        <v>13545448</v>
      </c>
      <c r="F134" s="13">
        <v>10665302.1</v>
      </c>
      <c r="G134" s="13">
        <v>0</v>
      </c>
      <c r="H134" s="13">
        <v>10280452.809999999</v>
      </c>
      <c r="I134" s="13">
        <v>392979.29</v>
      </c>
      <c r="J134" s="13">
        <v>292301.6</v>
      </c>
      <c r="K134" s="13">
        <f t="shared" si="12"/>
        <v>2880145.9000000004</v>
      </c>
      <c r="L134" s="13">
        <f t="shared" si="13"/>
        <v>2880145.9000000004</v>
      </c>
      <c r="M134" s="13">
        <f t="shared" si="14"/>
        <v>78.73716764480584</v>
      </c>
      <c r="N134" s="13">
        <f t="shared" si="15"/>
        <v>3264995.1900000013</v>
      </c>
      <c r="O134" s="13">
        <f t="shared" si="16"/>
        <v>3264995.1900000013</v>
      </c>
      <c r="P134" s="13">
        <f t="shared" si="17"/>
        <v>75.8959970168576</v>
      </c>
    </row>
    <row r="135" spans="1:16" ht="12.75">
      <c r="A135" s="4" t="s">
        <v>302</v>
      </c>
      <c r="B135" s="5" t="s">
        <v>303</v>
      </c>
      <c r="C135" s="6">
        <v>2140548</v>
      </c>
      <c r="D135" s="6">
        <v>11316484</v>
      </c>
      <c r="E135" s="6">
        <v>11316484</v>
      </c>
      <c r="F135" s="6">
        <v>8763146.7</v>
      </c>
      <c r="G135" s="6">
        <v>0</v>
      </c>
      <c r="H135" s="6">
        <v>8370167.409999998</v>
      </c>
      <c r="I135" s="6">
        <v>392979.29</v>
      </c>
      <c r="J135" s="6">
        <v>292301.6</v>
      </c>
      <c r="K135" s="6">
        <f t="shared" si="12"/>
        <v>2553337.3000000007</v>
      </c>
      <c r="L135" s="6">
        <f t="shared" si="13"/>
        <v>2553337.3000000007</v>
      </c>
      <c r="M135" s="6">
        <f t="shared" si="14"/>
        <v>77.43700870340999</v>
      </c>
      <c r="N135" s="6">
        <f t="shared" si="15"/>
        <v>2946316.5900000017</v>
      </c>
      <c r="O135" s="6">
        <f t="shared" si="16"/>
        <v>2946316.5900000017</v>
      </c>
      <c r="P135" s="6">
        <f t="shared" si="17"/>
        <v>73.96438160474577</v>
      </c>
    </row>
    <row r="136" spans="1:16" ht="25.5">
      <c r="A136" s="4" t="s">
        <v>330</v>
      </c>
      <c r="B136" s="5" t="s">
        <v>331</v>
      </c>
      <c r="C136" s="6">
        <v>0</v>
      </c>
      <c r="D136" s="6">
        <v>495300</v>
      </c>
      <c r="E136" s="6">
        <v>495300</v>
      </c>
      <c r="F136" s="6">
        <v>495300</v>
      </c>
      <c r="G136" s="6">
        <v>0</v>
      </c>
      <c r="H136" s="6">
        <v>503430</v>
      </c>
      <c r="I136" s="6">
        <v>0</v>
      </c>
      <c r="J136" s="6">
        <v>0</v>
      </c>
      <c r="K136" s="6">
        <f t="shared" si="12"/>
        <v>0</v>
      </c>
      <c r="L136" s="6">
        <f t="shared" si="13"/>
        <v>0</v>
      </c>
      <c r="M136" s="6">
        <f t="shared" si="14"/>
        <v>100</v>
      </c>
      <c r="N136" s="6">
        <f t="shared" si="15"/>
        <v>-8130</v>
      </c>
      <c r="O136" s="6">
        <f t="shared" si="16"/>
        <v>-8130</v>
      </c>
      <c r="P136" s="6">
        <f t="shared" si="17"/>
        <v>101.64142943670502</v>
      </c>
    </row>
    <row r="137" spans="1:16" ht="25.5">
      <c r="A137" s="4" t="s">
        <v>263</v>
      </c>
      <c r="B137" s="5" t="s">
        <v>264</v>
      </c>
      <c r="C137" s="6">
        <v>29720</v>
      </c>
      <c r="D137" s="6">
        <v>1733664</v>
      </c>
      <c r="E137" s="6">
        <v>1733664</v>
      </c>
      <c r="F137" s="6">
        <v>1406855.4</v>
      </c>
      <c r="G137" s="6">
        <v>0</v>
      </c>
      <c r="H137" s="6">
        <v>1406855.4</v>
      </c>
      <c r="I137" s="6">
        <v>0</v>
      </c>
      <c r="J137" s="6">
        <v>0</v>
      </c>
      <c r="K137" s="6">
        <f t="shared" si="12"/>
        <v>326808.6000000001</v>
      </c>
      <c r="L137" s="6">
        <f t="shared" si="13"/>
        <v>326808.6000000001</v>
      </c>
      <c r="M137" s="6">
        <f t="shared" si="14"/>
        <v>81.14925383465308</v>
      </c>
      <c r="N137" s="6">
        <f t="shared" si="15"/>
        <v>326808.6000000001</v>
      </c>
      <c r="O137" s="6">
        <f t="shared" si="16"/>
        <v>326808.6000000001</v>
      </c>
      <c r="P137" s="6">
        <f t="shared" si="17"/>
        <v>81.14925383465308</v>
      </c>
    </row>
    <row r="138" spans="1:16" ht="25.5">
      <c r="A138" s="11" t="s">
        <v>265</v>
      </c>
      <c r="B138" s="12" t="s">
        <v>266</v>
      </c>
      <c r="C138" s="13">
        <v>150000</v>
      </c>
      <c r="D138" s="13">
        <v>656150</v>
      </c>
      <c r="E138" s="13">
        <v>656150</v>
      </c>
      <c r="F138" s="13">
        <v>86110</v>
      </c>
      <c r="G138" s="13">
        <v>0</v>
      </c>
      <c r="H138" s="13">
        <v>86110</v>
      </c>
      <c r="I138" s="13">
        <v>0</v>
      </c>
      <c r="J138" s="13">
        <v>0</v>
      </c>
      <c r="K138" s="13">
        <f t="shared" si="12"/>
        <v>570040</v>
      </c>
      <c r="L138" s="13">
        <f t="shared" si="13"/>
        <v>570040</v>
      </c>
      <c r="M138" s="13">
        <f t="shared" si="14"/>
        <v>13.123523584546218</v>
      </c>
      <c r="N138" s="13">
        <f t="shared" si="15"/>
        <v>570040</v>
      </c>
      <c r="O138" s="13">
        <f t="shared" si="16"/>
        <v>570040</v>
      </c>
      <c r="P138" s="13">
        <f t="shared" si="17"/>
        <v>13.123523584546218</v>
      </c>
    </row>
    <row r="139" spans="1:16" ht="12.75">
      <c r="A139" s="4" t="s">
        <v>267</v>
      </c>
      <c r="B139" s="5" t="s">
        <v>268</v>
      </c>
      <c r="C139" s="6">
        <v>120000</v>
      </c>
      <c r="D139" s="6">
        <v>626150</v>
      </c>
      <c r="E139" s="6">
        <v>626150</v>
      </c>
      <c r="F139" s="6">
        <v>86110</v>
      </c>
      <c r="G139" s="6">
        <v>0</v>
      </c>
      <c r="H139" s="6">
        <v>86110</v>
      </c>
      <c r="I139" s="6">
        <v>0</v>
      </c>
      <c r="J139" s="6">
        <v>0</v>
      </c>
      <c r="K139" s="6">
        <f t="shared" si="12"/>
        <v>540040</v>
      </c>
      <c r="L139" s="6">
        <f t="shared" si="13"/>
        <v>540040</v>
      </c>
      <c r="M139" s="6">
        <f t="shared" si="14"/>
        <v>13.752295775772577</v>
      </c>
      <c r="N139" s="6">
        <f t="shared" si="15"/>
        <v>540040</v>
      </c>
      <c r="O139" s="6">
        <f t="shared" si="16"/>
        <v>540040</v>
      </c>
      <c r="P139" s="6">
        <f t="shared" si="17"/>
        <v>13.752295775772577</v>
      </c>
    </row>
    <row r="140" spans="1:16" ht="25.5">
      <c r="A140" s="4" t="s">
        <v>304</v>
      </c>
      <c r="B140" s="5" t="s">
        <v>305</v>
      </c>
      <c r="C140" s="6">
        <v>30000</v>
      </c>
      <c r="D140" s="6">
        <v>30000</v>
      </c>
      <c r="E140" s="6">
        <v>30000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30000</v>
      </c>
      <c r="L140" s="6">
        <f t="shared" si="13"/>
        <v>30000</v>
      </c>
      <c r="M140" s="6">
        <f t="shared" si="14"/>
        <v>0</v>
      </c>
      <c r="N140" s="6">
        <f t="shared" si="15"/>
        <v>30000</v>
      </c>
      <c r="O140" s="6">
        <f t="shared" si="16"/>
        <v>30000</v>
      </c>
      <c r="P140" s="6">
        <f t="shared" si="17"/>
        <v>0</v>
      </c>
    </row>
    <row r="141" spans="1:16" ht="25.5">
      <c r="A141" s="11" t="s">
        <v>269</v>
      </c>
      <c r="B141" s="12" t="s">
        <v>270</v>
      </c>
      <c r="C141" s="13">
        <v>1937337</v>
      </c>
      <c r="D141" s="13">
        <v>22303551</v>
      </c>
      <c r="E141" s="13">
        <v>22303551</v>
      </c>
      <c r="F141" s="13">
        <v>20905634.78</v>
      </c>
      <c r="G141" s="13">
        <v>0</v>
      </c>
      <c r="H141" s="13">
        <v>20904134.939999998</v>
      </c>
      <c r="I141" s="13">
        <v>1499.84</v>
      </c>
      <c r="J141" s="13">
        <v>0</v>
      </c>
      <c r="K141" s="13">
        <f t="shared" si="12"/>
        <v>1397916.2199999988</v>
      </c>
      <c r="L141" s="13">
        <f t="shared" si="13"/>
        <v>1397916.2199999988</v>
      </c>
      <c r="M141" s="13">
        <f t="shared" si="14"/>
        <v>93.73231545057557</v>
      </c>
      <c r="N141" s="13">
        <f t="shared" si="15"/>
        <v>1399416.0600000024</v>
      </c>
      <c r="O141" s="13">
        <f t="shared" si="16"/>
        <v>1399416.0600000024</v>
      </c>
      <c r="P141" s="13">
        <f t="shared" si="17"/>
        <v>93.72559078148586</v>
      </c>
    </row>
    <row r="142" spans="1:16" ht="38.25">
      <c r="A142" s="4" t="s">
        <v>275</v>
      </c>
      <c r="B142" s="5" t="s">
        <v>276</v>
      </c>
      <c r="C142" s="6">
        <v>1937337</v>
      </c>
      <c r="D142" s="6">
        <v>22303551</v>
      </c>
      <c r="E142" s="6">
        <v>22303551</v>
      </c>
      <c r="F142" s="6">
        <v>20905634.78</v>
      </c>
      <c r="G142" s="6">
        <v>0</v>
      </c>
      <c r="H142" s="6">
        <v>20904134.939999998</v>
      </c>
      <c r="I142" s="6">
        <v>1499.84</v>
      </c>
      <c r="J142" s="6">
        <v>0</v>
      </c>
      <c r="K142" s="6">
        <f t="shared" si="12"/>
        <v>1397916.2199999988</v>
      </c>
      <c r="L142" s="6">
        <f t="shared" si="13"/>
        <v>1397916.2199999988</v>
      </c>
      <c r="M142" s="6">
        <f t="shared" si="14"/>
        <v>93.73231545057557</v>
      </c>
      <c r="N142" s="6">
        <f t="shared" si="15"/>
        <v>1399416.0600000024</v>
      </c>
      <c r="O142" s="6">
        <f t="shared" si="16"/>
        <v>1399416.0600000024</v>
      </c>
      <c r="P142" s="6">
        <f t="shared" si="17"/>
        <v>93.72559078148586</v>
      </c>
    </row>
    <row r="143" spans="1:16" ht="12.75">
      <c r="A143" s="11" t="s">
        <v>306</v>
      </c>
      <c r="B143" s="12" t="s">
        <v>307</v>
      </c>
      <c r="C143" s="13">
        <v>100000</v>
      </c>
      <c r="D143" s="13">
        <v>373955.61</v>
      </c>
      <c r="E143" s="13">
        <v>373955.61</v>
      </c>
      <c r="F143" s="13">
        <v>64000</v>
      </c>
      <c r="G143" s="13">
        <v>0</v>
      </c>
      <c r="H143" s="13">
        <v>64000</v>
      </c>
      <c r="I143" s="13">
        <v>0</v>
      </c>
      <c r="J143" s="13">
        <v>0</v>
      </c>
      <c r="K143" s="13">
        <f t="shared" si="12"/>
        <v>309955.61</v>
      </c>
      <c r="L143" s="13">
        <f t="shared" si="13"/>
        <v>309955.61</v>
      </c>
      <c r="M143" s="13">
        <f t="shared" si="14"/>
        <v>17.114330762413218</v>
      </c>
      <c r="N143" s="13">
        <f t="shared" si="15"/>
        <v>309955.61</v>
      </c>
      <c r="O143" s="13">
        <f t="shared" si="16"/>
        <v>309955.61</v>
      </c>
      <c r="P143" s="13">
        <f t="shared" si="17"/>
        <v>17.114330762413218</v>
      </c>
    </row>
    <row r="144" spans="1:16" ht="38.25">
      <c r="A144" s="4" t="s">
        <v>308</v>
      </c>
      <c r="B144" s="5" t="s">
        <v>309</v>
      </c>
      <c r="C144" s="6">
        <v>100000</v>
      </c>
      <c r="D144" s="6">
        <v>373955.61</v>
      </c>
      <c r="E144" s="6">
        <v>373955.61</v>
      </c>
      <c r="F144" s="6">
        <v>64000</v>
      </c>
      <c r="G144" s="6">
        <v>0</v>
      </c>
      <c r="H144" s="6">
        <v>64000</v>
      </c>
      <c r="I144" s="6">
        <v>0</v>
      </c>
      <c r="J144" s="6">
        <v>0</v>
      </c>
      <c r="K144" s="6">
        <f t="shared" si="12"/>
        <v>309955.61</v>
      </c>
      <c r="L144" s="6">
        <f t="shared" si="13"/>
        <v>309955.61</v>
      </c>
      <c r="M144" s="6">
        <f t="shared" si="14"/>
        <v>17.114330762413218</v>
      </c>
      <c r="N144" s="6">
        <f t="shared" si="15"/>
        <v>309955.61</v>
      </c>
      <c r="O144" s="6">
        <f t="shared" si="16"/>
        <v>309955.61</v>
      </c>
      <c r="P144" s="6">
        <f t="shared" si="17"/>
        <v>17.114330762413218</v>
      </c>
    </row>
    <row r="145" spans="1:16" ht="12.75">
      <c r="A145" s="11" t="s">
        <v>310</v>
      </c>
      <c r="B145" s="12" t="s">
        <v>311</v>
      </c>
      <c r="C145" s="13">
        <v>262960</v>
      </c>
      <c r="D145" s="13">
        <v>3601124</v>
      </c>
      <c r="E145" s="13">
        <v>3601124</v>
      </c>
      <c r="F145" s="13">
        <v>2632620.33</v>
      </c>
      <c r="G145" s="13">
        <v>0</v>
      </c>
      <c r="H145" s="13">
        <v>2613541.87</v>
      </c>
      <c r="I145" s="13">
        <v>19078.46</v>
      </c>
      <c r="J145" s="13">
        <v>17515.57</v>
      </c>
      <c r="K145" s="13">
        <f t="shared" si="12"/>
        <v>968503.6699999999</v>
      </c>
      <c r="L145" s="13">
        <f t="shared" si="13"/>
        <v>968503.6699999999</v>
      </c>
      <c r="M145" s="13">
        <f t="shared" si="14"/>
        <v>73.10551733292161</v>
      </c>
      <c r="N145" s="13">
        <f t="shared" si="15"/>
        <v>987582.1299999999</v>
      </c>
      <c r="O145" s="13">
        <f t="shared" si="16"/>
        <v>987582.1299999999</v>
      </c>
      <c r="P145" s="13">
        <f t="shared" si="17"/>
        <v>72.57572552347546</v>
      </c>
    </row>
    <row r="146" spans="1:16" ht="25.5">
      <c r="A146" s="4" t="s">
        <v>312</v>
      </c>
      <c r="B146" s="5" t="s">
        <v>313</v>
      </c>
      <c r="C146" s="6">
        <v>0</v>
      </c>
      <c r="D146" s="6">
        <v>1629132</v>
      </c>
      <c r="E146" s="6">
        <v>1629132</v>
      </c>
      <c r="F146" s="6">
        <v>1618745.38</v>
      </c>
      <c r="G146" s="6">
        <v>0</v>
      </c>
      <c r="H146" s="6">
        <v>1618745.38</v>
      </c>
      <c r="I146" s="6">
        <v>0</v>
      </c>
      <c r="J146" s="6">
        <v>0</v>
      </c>
      <c r="K146" s="6">
        <f t="shared" si="12"/>
        <v>10386.620000000112</v>
      </c>
      <c r="L146" s="6">
        <f t="shared" si="13"/>
        <v>10386.620000000112</v>
      </c>
      <c r="M146" s="6">
        <f t="shared" si="14"/>
        <v>99.36244454101939</v>
      </c>
      <c r="N146" s="6">
        <f t="shared" si="15"/>
        <v>10386.620000000112</v>
      </c>
      <c r="O146" s="6">
        <f t="shared" si="16"/>
        <v>10386.620000000112</v>
      </c>
      <c r="P146" s="6">
        <f t="shared" si="17"/>
        <v>99.36244454101939</v>
      </c>
    </row>
    <row r="147" spans="1:16" ht="12.75">
      <c r="A147" s="4" t="s">
        <v>314</v>
      </c>
      <c r="B147" s="5" t="s">
        <v>315</v>
      </c>
      <c r="C147" s="6">
        <v>0</v>
      </c>
      <c r="D147" s="6">
        <v>46200</v>
      </c>
      <c r="E147" s="6">
        <v>46200</v>
      </c>
      <c r="F147" s="6">
        <v>46199.98</v>
      </c>
      <c r="G147" s="6">
        <v>0</v>
      </c>
      <c r="H147" s="6">
        <v>46199.98</v>
      </c>
      <c r="I147" s="6">
        <v>0</v>
      </c>
      <c r="J147" s="6">
        <v>0</v>
      </c>
      <c r="K147" s="6">
        <f t="shared" si="12"/>
        <v>0.01999999999679858</v>
      </c>
      <c r="L147" s="6">
        <f t="shared" si="13"/>
        <v>0.01999999999679858</v>
      </c>
      <c r="M147" s="6">
        <f t="shared" si="14"/>
        <v>99.99995670995672</v>
      </c>
      <c r="N147" s="6">
        <f t="shared" si="15"/>
        <v>0.01999999999679858</v>
      </c>
      <c r="O147" s="6">
        <f t="shared" si="16"/>
        <v>0.01999999999679858</v>
      </c>
      <c r="P147" s="6">
        <f t="shared" si="17"/>
        <v>99.99995670995672</v>
      </c>
    </row>
    <row r="148" spans="1:16" ht="25.5">
      <c r="A148" s="4" t="s">
        <v>316</v>
      </c>
      <c r="B148" s="5" t="s">
        <v>317</v>
      </c>
      <c r="C148" s="6">
        <v>0</v>
      </c>
      <c r="D148" s="6">
        <v>1250846</v>
      </c>
      <c r="E148" s="6">
        <v>1250846</v>
      </c>
      <c r="F148" s="6">
        <v>443871.05</v>
      </c>
      <c r="G148" s="6">
        <v>0</v>
      </c>
      <c r="H148" s="6">
        <v>442551.05</v>
      </c>
      <c r="I148" s="6">
        <v>1320</v>
      </c>
      <c r="J148" s="6">
        <v>0</v>
      </c>
      <c r="K148" s="6">
        <f t="shared" si="12"/>
        <v>806974.95</v>
      </c>
      <c r="L148" s="6">
        <f t="shared" si="13"/>
        <v>806974.95</v>
      </c>
      <c r="M148" s="6">
        <f t="shared" si="14"/>
        <v>35.48566730037111</v>
      </c>
      <c r="N148" s="6">
        <f t="shared" si="15"/>
        <v>808294.95</v>
      </c>
      <c r="O148" s="6">
        <f t="shared" si="16"/>
        <v>808294.95</v>
      </c>
      <c r="P148" s="6">
        <f t="shared" si="17"/>
        <v>35.380138722112875</v>
      </c>
    </row>
    <row r="149" spans="1:16" ht="38.25">
      <c r="A149" s="4" t="s">
        <v>318</v>
      </c>
      <c r="B149" s="5" t="s">
        <v>319</v>
      </c>
      <c r="C149" s="6">
        <v>262960</v>
      </c>
      <c r="D149" s="6">
        <v>674946</v>
      </c>
      <c r="E149" s="6">
        <v>674946</v>
      </c>
      <c r="F149" s="6">
        <v>523803.92</v>
      </c>
      <c r="G149" s="6">
        <v>0</v>
      </c>
      <c r="H149" s="6">
        <v>506045.46</v>
      </c>
      <c r="I149" s="6">
        <v>17758.46</v>
      </c>
      <c r="J149" s="6">
        <v>17515.57</v>
      </c>
      <c r="K149" s="6">
        <f t="shared" si="12"/>
        <v>151142.08000000002</v>
      </c>
      <c r="L149" s="6">
        <f t="shared" si="13"/>
        <v>151142.08000000002</v>
      </c>
      <c r="M149" s="6">
        <f t="shared" si="14"/>
        <v>77.60678928388344</v>
      </c>
      <c r="N149" s="6">
        <f t="shared" si="15"/>
        <v>168900.53999999998</v>
      </c>
      <c r="O149" s="6">
        <f t="shared" si="16"/>
        <v>168900.53999999998</v>
      </c>
      <c r="P149" s="6">
        <f t="shared" si="17"/>
        <v>74.97569583344446</v>
      </c>
    </row>
    <row r="150" spans="1:16" ht="12.75">
      <c r="A150" s="11" t="s">
        <v>285</v>
      </c>
      <c r="B150" s="12" t="s">
        <v>286</v>
      </c>
      <c r="C150" s="13">
        <v>1140000</v>
      </c>
      <c r="D150" s="13">
        <v>12671540.190000001</v>
      </c>
      <c r="E150" s="13">
        <v>12671540.190000001</v>
      </c>
      <c r="F150" s="13">
        <v>10464178.09</v>
      </c>
      <c r="G150" s="13">
        <v>0</v>
      </c>
      <c r="H150" s="13">
        <v>11305894.23</v>
      </c>
      <c r="I150" s="13">
        <v>120390.29</v>
      </c>
      <c r="J150" s="13">
        <v>1285.15</v>
      </c>
      <c r="K150" s="13">
        <f t="shared" si="12"/>
        <v>2207362.1000000015</v>
      </c>
      <c r="L150" s="13">
        <f t="shared" si="13"/>
        <v>2207362.1000000015</v>
      </c>
      <c r="M150" s="13">
        <f t="shared" si="14"/>
        <v>82.58015942101508</v>
      </c>
      <c r="N150" s="13">
        <f t="shared" si="15"/>
        <v>1365645.960000001</v>
      </c>
      <c r="O150" s="13">
        <f t="shared" si="16"/>
        <v>1365645.960000001</v>
      </c>
      <c r="P150" s="13">
        <f t="shared" si="17"/>
        <v>89.22273110037777</v>
      </c>
    </row>
    <row r="151" spans="1:16" ht="25.5">
      <c r="A151" s="4" t="s">
        <v>320</v>
      </c>
      <c r="B151" s="5" t="s">
        <v>321</v>
      </c>
      <c r="C151" s="6">
        <v>0</v>
      </c>
      <c r="D151" s="6">
        <v>2900334.39</v>
      </c>
      <c r="E151" s="6">
        <v>2900334.39</v>
      </c>
      <c r="F151" s="6">
        <v>2900334.39</v>
      </c>
      <c r="G151" s="6">
        <v>0</v>
      </c>
      <c r="H151" s="6">
        <v>2900334.39</v>
      </c>
      <c r="I151" s="6">
        <v>0</v>
      </c>
      <c r="J151" s="6">
        <v>0</v>
      </c>
      <c r="K151" s="6">
        <f t="shared" si="12"/>
        <v>0</v>
      </c>
      <c r="L151" s="6">
        <f t="shared" si="13"/>
        <v>0</v>
      </c>
      <c r="M151" s="6">
        <f t="shared" si="14"/>
        <v>100</v>
      </c>
      <c r="N151" s="6">
        <f t="shared" si="15"/>
        <v>0</v>
      </c>
      <c r="O151" s="6">
        <f t="shared" si="16"/>
        <v>0</v>
      </c>
      <c r="P151" s="6">
        <f t="shared" si="17"/>
        <v>100</v>
      </c>
    </row>
    <row r="152" spans="1:16" ht="38.25">
      <c r="A152" s="4" t="s">
        <v>291</v>
      </c>
      <c r="B152" s="5" t="s">
        <v>292</v>
      </c>
      <c r="C152" s="6">
        <v>0</v>
      </c>
      <c r="D152" s="6">
        <v>475000</v>
      </c>
      <c r="E152" s="6">
        <v>475000</v>
      </c>
      <c r="F152" s="6">
        <v>475000</v>
      </c>
      <c r="G152" s="6">
        <v>0</v>
      </c>
      <c r="H152" s="6">
        <v>408326.54</v>
      </c>
      <c r="I152" s="6">
        <v>66673.46</v>
      </c>
      <c r="J152" s="6">
        <v>0</v>
      </c>
      <c r="K152" s="6">
        <f t="shared" si="12"/>
        <v>0</v>
      </c>
      <c r="L152" s="6">
        <f t="shared" si="13"/>
        <v>0</v>
      </c>
      <c r="M152" s="6">
        <f t="shared" si="14"/>
        <v>100</v>
      </c>
      <c r="N152" s="6">
        <f t="shared" si="15"/>
        <v>66673.46000000002</v>
      </c>
      <c r="O152" s="6">
        <f t="shared" si="16"/>
        <v>66673.46000000002</v>
      </c>
      <c r="P152" s="6">
        <f t="shared" si="17"/>
        <v>85.96348210526315</v>
      </c>
    </row>
    <row r="153" spans="1:16" ht="12.75">
      <c r="A153" s="4" t="s">
        <v>293</v>
      </c>
      <c r="B153" s="5" t="s">
        <v>294</v>
      </c>
      <c r="C153" s="6">
        <v>1040000</v>
      </c>
      <c r="D153" s="6">
        <v>7350043.8</v>
      </c>
      <c r="E153" s="6">
        <v>7350043.8</v>
      </c>
      <c r="F153" s="6">
        <v>6850023.699999999</v>
      </c>
      <c r="G153" s="6">
        <v>0</v>
      </c>
      <c r="H153" s="6">
        <v>6796306.869999999</v>
      </c>
      <c r="I153" s="6">
        <v>53716.83</v>
      </c>
      <c r="J153" s="6">
        <v>0</v>
      </c>
      <c r="K153" s="6">
        <f t="shared" si="12"/>
        <v>500020.10000000056</v>
      </c>
      <c r="L153" s="6">
        <f t="shared" si="13"/>
        <v>500020.10000000056</v>
      </c>
      <c r="M153" s="6">
        <f t="shared" si="14"/>
        <v>93.19704598222938</v>
      </c>
      <c r="N153" s="6">
        <f t="shared" si="15"/>
        <v>553736.9300000006</v>
      </c>
      <c r="O153" s="6">
        <f t="shared" si="16"/>
        <v>553736.9300000006</v>
      </c>
      <c r="P153" s="6">
        <f t="shared" si="17"/>
        <v>92.46620911293071</v>
      </c>
    </row>
    <row r="154" spans="1:16" ht="12.75">
      <c r="A154" s="4" t="s">
        <v>297</v>
      </c>
      <c r="B154" s="5" t="s">
        <v>256</v>
      </c>
      <c r="C154" s="6">
        <v>100000</v>
      </c>
      <c r="D154" s="6">
        <v>238970</v>
      </c>
      <c r="E154" s="6">
        <v>238970</v>
      </c>
      <c r="F154" s="6">
        <v>238820</v>
      </c>
      <c r="G154" s="6">
        <v>0</v>
      </c>
      <c r="H154" s="6">
        <v>1200926.43</v>
      </c>
      <c r="I154" s="6">
        <v>0</v>
      </c>
      <c r="J154" s="6">
        <v>1285.15</v>
      </c>
      <c r="K154" s="6">
        <f t="shared" si="12"/>
        <v>150</v>
      </c>
      <c r="L154" s="6">
        <f t="shared" si="13"/>
        <v>150</v>
      </c>
      <c r="M154" s="6">
        <f t="shared" si="14"/>
        <v>99.93723061472151</v>
      </c>
      <c r="N154" s="6">
        <f t="shared" si="15"/>
        <v>-961956.4299999999</v>
      </c>
      <c r="O154" s="6">
        <f t="shared" si="16"/>
        <v>-961956.4299999999</v>
      </c>
      <c r="P154" s="6">
        <f t="shared" si="17"/>
        <v>502.5427585052517</v>
      </c>
    </row>
    <row r="155" spans="1:16" ht="38.25">
      <c r="A155" s="4" t="s">
        <v>353</v>
      </c>
      <c r="B155" s="5" t="s">
        <v>354</v>
      </c>
      <c r="C155" s="6">
        <v>0</v>
      </c>
      <c r="D155" s="6">
        <v>1707192</v>
      </c>
      <c r="E155" s="6">
        <v>1707192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f t="shared" si="12"/>
        <v>1707192</v>
      </c>
      <c r="L155" s="6">
        <f t="shared" si="13"/>
        <v>1707192</v>
      </c>
      <c r="M155" s="6">
        <f t="shared" si="14"/>
        <v>0</v>
      </c>
      <c r="N155" s="6">
        <f t="shared" si="15"/>
        <v>1707192</v>
      </c>
      <c r="O155" s="6">
        <f t="shared" si="16"/>
        <v>1707192</v>
      </c>
      <c r="P155" s="6">
        <f t="shared" si="17"/>
        <v>0</v>
      </c>
    </row>
    <row r="156" spans="1:16" ht="12.75">
      <c r="A156" s="11" t="s">
        <v>298</v>
      </c>
      <c r="B156" s="12" t="s">
        <v>299</v>
      </c>
      <c r="C156" s="13">
        <v>22222604</v>
      </c>
      <c r="D156" s="13">
        <v>95565789.8</v>
      </c>
      <c r="E156" s="13">
        <v>95565789.8</v>
      </c>
      <c r="F156" s="13">
        <v>81267954.75999996</v>
      </c>
      <c r="G156" s="13">
        <v>0</v>
      </c>
      <c r="H156" s="13">
        <v>88863237.85000001</v>
      </c>
      <c r="I156" s="13">
        <v>2551000.97</v>
      </c>
      <c r="J156" s="13">
        <v>1092698</v>
      </c>
      <c r="K156" s="13">
        <f t="shared" si="12"/>
        <v>14297835.040000036</v>
      </c>
      <c r="L156" s="13">
        <f t="shared" si="13"/>
        <v>14297835.040000036</v>
      </c>
      <c r="M156" s="13">
        <f t="shared" si="14"/>
        <v>85.03875176470311</v>
      </c>
      <c r="N156" s="13">
        <f t="shared" si="15"/>
        <v>6702551.949999988</v>
      </c>
      <c r="O156" s="13">
        <f t="shared" si="16"/>
        <v>6702551.949999988</v>
      </c>
      <c r="P156" s="13">
        <f t="shared" si="17"/>
        <v>92.98645261654083</v>
      </c>
    </row>
  </sheetData>
  <mergeCells count="3"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2015-12-28T10:27:41Z</dcterms:modified>
  <cp:category/>
  <cp:version/>
  <cp:contentType/>
  <cp:contentStatus/>
</cp:coreProperties>
</file>