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<sst xmlns="http://schemas.openxmlformats.org/spreadsheetml/2006/main" count="417" uniqueCount="234">
  <si>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</si>
  <si>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</si>
  <si>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</si>
  <si>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</si>
  <si>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</si>
  <si>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</si>
  <si>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</si>
  <si>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</si>
  <si>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</si>
  <si>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</si>
  <si>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</si>
  <si>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</si>
  <si>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</si>
  <si>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</si>
  <si>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</si>
  <si>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</si>
  <si>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</si>
  <si>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</si>
  <si>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</si>
  <si>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</si>
  <si>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</si>
  <si>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</si>
  <si>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</si>
  <si>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</si>
  <si>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</si>
  <si>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</si>
  <si>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</si>
  <si>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</si>
  <si>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</si>
  <si>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</si>
  <si>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</si>
  <si>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</si>
  <si>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</si>
  <si>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</si>
  <si>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</si>
  <si>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</si>
  <si>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</si>
  <si>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</si>
  <si>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</si>
  <si>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</si>
  <si>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</si>
  <si>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</si>
  <si>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</si>
  <si>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</si>
  <si>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</si>
  <si>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</si>
  <si>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</si>
  <si>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</si>
  <si>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</si>
  <si>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</si>
  <si>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</si>
  <si>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</si>
  <si>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</si>
  <si>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</si>
  <si>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</si>
  <si>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</si>
  <si>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</si>
  <si>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</si>
  <si>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</si>
  <si>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</si>
  <si>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</si>
  <si>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</si>
  <si>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</si>
  <si>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</si>
  <si>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</si>
  <si>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</si>
  <si>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</si>
  <si>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</si>
  <si>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</si>
  <si>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</si>
  <si>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</si>
  <si>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</si>
  <si>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</si>
  <si>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</si>
  <si>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</si>
  <si>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</si>
  <si>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</si>
  <si>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</si>
  <si>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</si>
  <si>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</si>
  <si>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</si>
  <si>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</si>
  <si>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</si>
  <si>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</si>
  <si>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</si>
  <si>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</si>
  <si>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</si>
  <si>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</si>
  <si>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</si>
  <si>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</si>
  <si>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</si>
  <si>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</si>
  <si>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</si>
  <si>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</si>
  <si>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</si>
  <si>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</si>
  <si>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</si>
  <si>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</si>
  <si>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</si>
  <si>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</si>
  <si>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</si>
  <si>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</si>
  <si>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</si>
  <si>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</si>
  <si>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</si>
  <si>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</si>
  <si>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</si>
  <si>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</si>
  <si>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</si>
  <si>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</si>
  <si>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</si>
  <si>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</si>
  <si>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</si>
  <si>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</si>
  <si>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</si>
  <si>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</si>
  <si>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</si>
  <si>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</si>
  <si>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</si>
  <si>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</si>
  <si>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</si>
  <si>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</si>
  <si>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</si>
  <si>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</si>
  <si>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</si>
  <si>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</si>
  <si>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</si>
  <si>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</si>
  <si>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</si>
  <si>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</si>
  <si>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</si>
  <si>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</si>
  <si>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</si>
  <si>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</si>
  <si>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</si>
  <si>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</si>
  <si>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</si>
  <si>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</si>
  <si>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</si>
  <si>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</si>
  <si>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</si>
  <si>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</si>
  <si>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</si>
  <si>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</si>
  <si>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</si>
  <si>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</si>
  <si>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</si>
  <si>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</si>
  <si>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</si>
  <si>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</si>
  <si>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</si>
  <si>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</si>
  <si>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</si>
  <si>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</si>
  <si>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</si>
  <si>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</si>
  <si>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</si>
  <si>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</si>
  <si>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</si>
  <si>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</si>
  <si>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</si>
  <si>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</si>
  <si>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</si>
  <si>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</si>
  <si>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</si>
  <si>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</si>
  <si>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</si>
  <si>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</si>
  <si>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</si>
  <si>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</si>
  <si>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</si>
  <si>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</si>
  <si>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</si>
  <si>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</si>
  <si>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</si>
  <si>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</si>
  <si>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</si>
  <si>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</si>
  <si>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</si>
  <si>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</si>
  <si>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</si>
  <si>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</si>
  <si>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</si>
  <si>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</si>
  <si>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</si>
  <si>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</si>
  <si>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</si>
  <si>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</si>
  <si>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</si>
  <si>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</si>
  <si>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</si>
  <si>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</si>
  <si>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</si>
  <si>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</si>
  <si>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</si>
  <si>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</si>
  <si>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</si>
  <si>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</si>
  <si>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</si>
  <si>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</si>
  <si>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</si>
  <si>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</si>
  <si>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</si>
  <si>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</si>
  <si>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</si>
  <si>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</si>
  <si>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</si>
  <si>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</si>
  <si>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</si>
  <si>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</si>
  <si>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</si>
  <si>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</si>
  <si>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</si>
  <si>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</si>
  <si>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</si>
  <si>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</si>
  <si>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</si>
  <si>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</si>
  <si>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</si>
  <si>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</si>
  <si>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</si>
  <si>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</si>
  <si>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</si>
  <si>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</si>
  <si>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</si>
  <si>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</si>
  <si>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</si>
  <si>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</si>
  <si>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</si>
  <si>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Станом на 11.01.2016</t>
  </si>
  <si>
    <t>На 06.01.2016</t>
  </si>
  <si>
    <t>Спеціальний фонд</t>
  </si>
  <si>
    <t>Аналіз фінансування установ на 06.01.2016</t>
  </si>
  <si>
    <t>250326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</si>
</sst>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4">
      <selection activeCell="A1" sqref="A1:IV16384"/>
    </sheetView>
  </sheetViews>
  <sheetFormatPr defaultColWidth="9.140625" defaultRowHeight="12.75"/>
  <cols>
    <col min="2" max="2" width="46.00390625" style="0" customWidth="1"/>
  </cols>
  <sheetData>
    <row r="1" ht="12.75">
      <c r="A1" t="s">
        <v>229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6" t="s">
        <v>72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s="17" t="s">
        <v>71</v>
      </c>
      <c r="B4" s="17"/>
      <c r="C4" s="17"/>
      <c r="D4" s="17"/>
      <c r="E4" s="17"/>
      <c r="F4" s="17"/>
      <c r="G4" s="17"/>
      <c r="H4" s="17"/>
      <c r="I4" s="17"/>
    </row>
    <row r="5" spans="1:9" ht="18">
      <c r="A5" s="18" t="s">
        <v>230</v>
      </c>
      <c r="B5" s="17"/>
      <c r="C5" s="17"/>
      <c r="D5" s="17"/>
      <c r="E5" s="17"/>
      <c r="F5" s="17"/>
      <c r="G5" s="17"/>
      <c r="H5" s="17"/>
      <c r="I5" s="17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3536943</v>
      </c>
      <c r="D8" s="8">
        <v>1129735.9</v>
      </c>
      <c r="E8" s="13">
        <f aca="true" t="shared" si="0" ref="E8:E59">IF(C8=0,0,D8/C8*100)</f>
        <v>31.9410264739918</v>
      </c>
    </row>
    <row r="9" spans="1:5" ht="12.75">
      <c r="A9" s="8">
        <v>11000000</v>
      </c>
      <c r="B9" s="8" t="s">
        <v>23</v>
      </c>
      <c r="C9" s="8">
        <v>3536943</v>
      </c>
      <c r="D9" s="8">
        <v>978103.72</v>
      </c>
      <c r="E9" s="13">
        <f t="shared" si="0"/>
        <v>27.65392939609148</v>
      </c>
    </row>
    <row r="10" spans="1:5" ht="12.75">
      <c r="A10" s="8">
        <v>11010000</v>
      </c>
      <c r="B10" s="8" t="s">
        <v>24</v>
      </c>
      <c r="C10" s="8">
        <v>3536943</v>
      </c>
      <c r="D10" s="8">
        <v>978103.72</v>
      </c>
      <c r="E10" s="13">
        <f t="shared" si="0"/>
        <v>27.65392939609148</v>
      </c>
    </row>
    <row r="11" spans="1:5" ht="12.75">
      <c r="A11" s="8">
        <v>11010100</v>
      </c>
      <c r="B11" s="8" t="s">
        <v>25</v>
      </c>
      <c r="C11" s="8">
        <v>2723943</v>
      </c>
      <c r="D11" s="8">
        <v>967783.4</v>
      </c>
      <c r="E11" s="13">
        <f t="shared" si="0"/>
        <v>35.52876840668105</v>
      </c>
    </row>
    <row r="12" spans="1:5" ht="12.75">
      <c r="A12" s="8">
        <v>11010200</v>
      </c>
      <c r="B12" s="8" t="s">
        <v>26</v>
      </c>
      <c r="C12" s="8">
        <v>524000</v>
      </c>
      <c r="D12" s="8">
        <v>0</v>
      </c>
      <c r="E12" s="13">
        <f t="shared" si="0"/>
        <v>0</v>
      </c>
    </row>
    <row r="13" spans="1:5" ht="12.75">
      <c r="A13" s="8">
        <v>11010400</v>
      </c>
      <c r="B13" s="8" t="s">
        <v>27</v>
      </c>
      <c r="C13" s="8">
        <v>190000</v>
      </c>
      <c r="D13" s="8">
        <v>3541.14</v>
      </c>
      <c r="E13" s="13">
        <f t="shared" si="0"/>
        <v>1.863757894736842</v>
      </c>
    </row>
    <row r="14" spans="1:5" ht="12.75">
      <c r="A14" s="8">
        <v>11010500</v>
      </c>
      <c r="B14" s="8" t="s">
        <v>28</v>
      </c>
      <c r="C14" s="8">
        <v>99000</v>
      </c>
      <c r="D14" s="8">
        <v>6779.18</v>
      </c>
      <c r="E14" s="13">
        <f t="shared" si="0"/>
        <v>6.847656565656567</v>
      </c>
    </row>
    <row r="15" spans="1:5" ht="12.75">
      <c r="A15" s="8">
        <v>14000000</v>
      </c>
      <c r="B15" s="8" t="s">
        <v>29</v>
      </c>
      <c r="C15" s="8">
        <v>0</v>
      </c>
      <c r="D15" s="8">
        <v>1482</v>
      </c>
      <c r="E15" s="13">
        <f t="shared" si="0"/>
        <v>0</v>
      </c>
    </row>
    <row r="16" spans="1:5" ht="12.75">
      <c r="A16" s="8">
        <v>14040000</v>
      </c>
      <c r="B16" s="8" t="s">
        <v>30</v>
      </c>
      <c r="C16" s="8">
        <v>0</v>
      </c>
      <c r="D16" s="8">
        <v>1482</v>
      </c>
      <c r="E16" s="13">
        <f t="shared" si="0"/>
        <v>0</v>
      </c>
    </row>
    <row r="17" spans="1:5" ht="12.75">
      <c r="A17" s="8">
        <v>18000000</v>
      </c>
      <c r="B17" s="8" t="s">
        <v>31</v>
      </c>
      <c r="C17" s="8">
        <v>0</v>
      </c>
      <c r="D17" s="8">
        <v>149791.18</v>
      </c>
      <c r="E17" s="13">
        <f t="shared" si="0"/>
        <v>0</v>
      </c>
    </row>
    <row r="18" spans="1:5" ht="12.75">
      <c r="A18" s="8">
        <v>18010000</v>
      </c>
      <c r="B18" s="8" t="s">
        <v>32</v>
      </c>
      <c r="C18" s="8">
        <v>0</v>
      </c>
      <c r="D18" s="8">
        <v>49265.83</v>
      </c>
      <c r="E18" s="13">
        <f t="shared" si="0"/>
        <v>0</v>
      </c>
    </row>
    <row r="19" spans="1:5" ht="12.75">
      <c r="A19" s="8">
        <v>18010200</v>
      </c>
      <c r="B19" s="8" t="s">
        <v>73</v>
      </c>
      <c r="C19" s="8">
        <v>0</v>
      </c>
      <c r="D19" s="8">
        <v>544.45</v>
      </c>
      <c r="E19" s="13">
        <f t="shared" si="0"/>
        <v>0</v>
      </c>
    </row>
    <row r="20" spans="1:5" ht="12.75">
      <c r="A20" s="8">
        <v>18010400</v>
      </c>
      <c r="B20" s="8" t="s">
        <v>33</v>
      </c>
      <c r="C20" s="8">
        <v>0</v>
      </c>
      <c r="D20" s="8">
        <v>8251.53</v>
      </c>
      <c r="E20" s="13">
        <f t="shared" si="0"/>
        <v>0</v>
      </c>
    </row>
    <row r="21" spans="1:5" ht="12.75">
      <c r="A21" s="8">
        <v>18010500</v>
      </c>
      <c r="B21" s="8" t="s">
        <v>34</v>
      </c>
      <c r="C21" s="8">
        <v>0</v>
      </c>
      <c r="D21" s="8">
        <v>13601.09</v>
      </c>
      <c r="E21" s="13">
        <f t="shared" si="0"/>
        <v>0</v>
      </c>
    </row>
    <row r="22" spans="1:5" ht="12.75">
      <c r="A22" s="8">
        <v>18010600</v>
      </c>
      <c r="B22" s="8" t="s">
        <v>35</v>
      </c>
      <c r="C22" s="8">
        <v>0</v>
      </c>
      <c r="D22" s="8">
        <v>15673.9</v>
      </c>
      <c r="E22" s="13">
        <f t="shared" si="0"/>
        <v>0</v>
      </c>
    </row>
    <row r="23" spans="1:5" ht="12.75">
      <c r="A23" s="8">
        <v>18010700</v>
      </c>
      <c r="B23" s="8" t="s">
        <v>36</v>
      </c>
      <c r="C23" s="8">
        <v>0</v>
      </c>
      <c r="D23" s="8">
        <v>4273.71</v>
      </c>
      <c r="E23" s="13">
        <f t="shared" si="0"/>
        <v>0</v>
      </c>
    </row>
    <row r="24" spans="1:5" ht="12.75">
      <c r="A24" s="8">
        <v>18010900</v>
      </c>
      <c r="B24" s="8" t="s">
        <v>37</v>
      </c>
      <c r="C24" s="8">
        <v>0</v>
      </c>
      <c r="D24" s="8">
        <v>6921.15</v>
      </c>
      <c r="E24" s="13">
        <f t="shared" si="0"/>
        <v>0</v>
      </c>
    </row>
    <row r="25" spans="1:5" ht="12.75">
      <c r="A25" s="8">
        <v>18050000</v>
      </c>
      <c r="B25" s="8" t="s">
        <v>38</v>
      </c>
      <c r="C25" s="8">
        <v>0</v>
      </c>
      <c r="D25" s="8">
        <v>100525.35</v>
      </c>
      <c r="E25" s="13">
        <f t="shared" si="0"/>
        <v>0</v>
      </c>
    </row>
    <row r="26" spans="1:5" ht="12.75">
      <c r="A26" s="8">
        <v>18050300</v>
      </c>
      <c r="B26" s="8" t="s">
        <v>39</v>
      </c>
      <c r="C26" s="8">
        <v>0</v>
      </c>
      <c r="D26" s="8">
        <v>13806.16</v>
      </c>
      <c r="E26" s="13">
        <f t="shared" si="0"/>
        <v>0</v>
      </c>
    </row>
    <row r="27" spans="1:5" ht="12.75">
      <c r="A27" s="8">
        <v>18050400</v>
      </c>
      <c r="B27" s="8" t="s">
        <v>40</v>
      </c>
      <c r="C27" s="8">
        <v>0</v>
      </c>
      <c r="D27" s="8">
        <v>86205.83</v>
      </c>
      <c r="E27" s="13">
        <f t="shared" si="0"/>
        <v>0</v>
      </c>
    </row>
    <row r="28" spans="1:5" ht="12.75">
      <c r="A28" s="8">
        <v>18050500</v>
      </c>
      <c r="B28" s="8" t="s">
        <v>41</v>
      </c>
      <c r="C28" s="8">
        <v>0</v>
      </c>
      <c r="D28" s="8">
        <v>513.36</v>
      </c>
      <c r="E28" s="13">
        <f t="shared" si="0"/>
        <v>0</v>
      </c>
    </row>
    <row r="29" spans="1:5" ht="12.75">
      <c r="A29" s="8">
        <v>19000000</v>
      </c>
      <c r="B29" s="8" t="s">
        <v>42</v>
      </c>
      <c r="C29" s="8">
        <v>0</v>
      </c>
      <c r="D29" s="8">
        <v>359</v>
      </c>
      <c r="E29" s="13">
        <f t="shared" si="0"/>
        <v>0</v>
      </c>
    </row>
    <row r="30" spans="1:5" ht="12.75">
      <c r="A30" s="8">
        <v>19010000</v>
      </c>
      <c r="B30" s="8" t="s">
        <v>43</v>
      </c>
      <c r="C30" s="8">
        <v>0</v>
      </c>
      <c r="D30" s="8">
        <v>359</v>
      </c>
      <c r="E30" s="13">
        <f t="shared" si="0"/>
        <v>0</v>
      </c>
    </row>
    <row r="31" spans="1:5" ht="12.75">
      <c r="A31" s="8">
        <v>19010300</v>
      </c>
      <c r="B31" s="8" t="s">
        <v>44</v>
      </c>
      <c r="C31" s="8">
        <v>0</v>
      </c>
      <c r="D31" s="8">
        <v>359</v>
      </c>
      <c r="E31" s="13">
        <f t="shared" si="0"/>
        <v>0</v>
      </c>
    </row>
    <row r="32" spans="1:5" ht="12.75">
      <c r="A32" s="8">
        <v>20000000</v>
      </c>
      <c r="B32" s="8" t="s">
        <v>45</v>
      </c>
      <c r="C32" s="8">
        <v>0</v>
      </c>
      <c r="D32" s="8">
        <v>598.76</v>
      </c>
      <c r="E32" s="13">
        <f t="shared" si="0"/>
        <v>0</v>
      </c>
    </row>
    <row r="33" spans="1:5" ht="12.75">
      <c r="A33" s="8">
        <v>21000000</v>
      </c>
      <c r="B33" s="8" t="s">
        <v>46</v>
      </c>
      <c r="C33" s="8">
        <v>0</v>
      </c>
      <c r="D33" s="8">
        <v>502.89</v>
      </c>
      <c r="E33" s="13">
        <f t="shared" si="0"/>
        <v>0</v>
      </c>
    </row>
    <row r="34" spans="1:5" ht="12.75">
      <c r="A34" s="8">
        <v>21080000</v>
      </c>
      <c r="B34" s="8" t="s">
        <v>47</v>
      </c>
      <c r="C34" s="8">
        <v>0</v>
      </c>
      <c r="D34" s="8">
        <v>502.89</v>
      </c>
      <c r="E34" s="13">
        <f t="shared" si="0"/>
        <v>0</v>
      </c>
    </row>
    <row r="35" spans="1:5" ht="12.75">
      <c r="A35" s="8">
        <v>21081100</v>
      </c>
      <c r="B35" s="8" t="s">
        <v>48</v>
      </c>
      <c r="C35" s="8">
        <v>0</v>
      </c>
      <c r="D35" s="8">
        <v>502.89</v>
      </c>
      <c r="E35" s="13">
        <f t="shared" si="0"/>
        <v>0</v>
      </c>
    </row>
    <row r="36" spans="1:5" ht="12.75">
      <c r="A36" s="8">
        <v>22000000</v>
      </c>
      <c r="B36" s="8" t="s">
        <v>49</v>
      </c>
      <c r="C36" s="8">
        <v>0</v>
      </c>
      <c r="D36" s="8">
        <v>95.87</v>
      </c>
      <c r="E36" s="13">
        <f t="shared" si="0"/>
        <v>0</v>
      </c>
    </row>
    <row r="37" spans="1:5" ht="12.75">
      <c r="A37" s="8">
        <v>22080000</v>
      </c>
      <c r="B37" s="8" t="s">
        <v>50</v>
      </c>
      <c r="C37" s="8">
        <v>0</v>
      </c>
      <c r="D37" s="8">
        <v>0</v>
      </c>
      <c r="E37" s="13">
        <f t="shared" si="0"/>
        <v>0</v>
      </c>
    </row>
    <row r="38" spans="1:5" ht="12.75">
      <c r="A38" s="8">
        <v>22080400</v>
      </c>
      <c r="B38" s="8" t="s">
        <v>51</v>
      </c>
      <c r="C38" s="8">
        <v>0</v>
      </c>
      <c r="D38" s="8">
        <v>0</v>
      </c>
      <c r="E38" s="13">
        <f t="shared" si="0"/>
        <v>0</v>
      </c>
    </row>
    <row r="39" spans="1:5" ht="12.75">
      <c r="A39" s="8">
        <v>22090000</v>
      </c>
      <c r="B39" s="8" t="s">
        <v>52</v>
      </c>
      <c r="C39" s="8">
        <v>0</v>
      </c>
      <c r="D39" s="8">
        <v>95.87</v>
      </c>
      <c r="E39" s="13">
        <f t="shared" si="0"/>
        <v>0</v>
      </c>
    </row>
    <row r="40" spans="1:5" ht="12.75">
      <c r="A40" s="8">
        <v>22090100</v>
      </c>
      <c r="B40" s="8" t="s">
        <v>53</v>
      </c>
      <c r="C40" s="8">
        <v>0</v>
      </c>
      <c r="D40" s="8">
        <v>13.42</v>
      </c>
      <c r="E40" s="13">
        <f t="shared" si="0"/>
        <v>0</v>
      </c>
    </row>
    <row r="41" spans="1:5" ht="12.75">
      <c r="A41" s="8">
        <v>22090400</v>
      </c>
      <c r="B41" s="8" t="s">
        <v>54</v>
      </c>
      <c r="C41" s="8">
        <v>0</v>
      </c>
      <c r="D41" s="8">
        <v>82.45</v>
      </c>
      <c r="E41" s="13">
        <f t="shared" si="0"/>
        <v>0</v>
      </c>
    </row>
    <row r="42" spans="1:5" ht="12.75">
      <c r="A42" s="8">
        <v>24000000</v>
      </c>
      <c r="B42" s="8" t="s">
        <v>55</v>
      </c>
      <c r="C42" s="8">
        <v>0</v>
      </c>
      <c r="D42" s="8">
        <v>0</v>
      </c>
      <c r="E42" s="13">
        <f t="shared" si="0"/>
        <v>0</v>
      </c>
    </row>
    <row r="43" spans="1:5" ht="12.75">
      <c r="A43" s="8">
        <v>24060000</v>
      </c>
      <c r="B43" s="8" t="s">
        <v>47</v>
      </c>
      <c r="C43" s="8">
        <v>0</v>
      </c>
      <c r="D43" s="8">
        <v>0</v>
      </c>
      <c r="E43" s="13">
        <f t="shared" si="0"/>
        <v>0</v>
      </c>
    </row>
    <row r="44" spans="1:5" ht="12.75">
      <c r="A44" s="8">
        <v>24060300</v>
      </c>
      <c r="B44" s="8" t="s">
        <v>47</v>
      </c>
      <c r="C44" s="8">
        <v>0</v>
      </c>
      <c r="D44" s="8">
        <v>0</v>
      </c>
      <c r="E44" s="13">
        <f t="shared" si="0"/>
        <v>0</v>
      </c>
    </row>
    <row r="45" spans="1:5" ht="12.75">
      <c r="A45" s="8">
        <v>40000000</v>
      </c>
      <c r="B45" s="8" t="s">
        <v>56</v>
      </c>
      <c r="C45" s="8">
        <v>24898644</v>
      </c>
      <c r="D45" s="8">
        <v>10394091.67</v>
      </c>
      <c r="E45" s="13">
        <f t="shared" si="0"/>
        <v>41.7456134157346</v>
      </c>
    </row>
    <row r="46" spans="1:5" ht="12.75">
      <c r="A46" s="8">
        <v>41000000</v>
      </c>
      <c r="B46" s="8" t="s">
        <v>57</v>
      </c>
      <c r="C46" s="8">
        <v>24898644</v>
      </c>
      <c r="D46" s="8">
        <v>10394091.67</v>
      </c>
      <c r="E46" s="13">
        <f t="shared" si="0"/>
        <v>41.7456134157346</v>
      </c>
    </row>
    <row r="47" spans="1:5" ht="12.75">
      <c r="A47" s="8">
        <v>41020000</v>
      </c>
      <c r="B47" s="8" t="s">
        <v>58</v>
      </c>
      <c r="C47" s="8">
        <v>695000</v>
      </c>
      <c r="D47" s="8">
        <v>379166.67</v>
      </c>
      <c r="E47" s="13">
        <f t="shared" si="0"/>
        <v>54.556355395683454</v>
      </c>
    </row>
    <row r="48" spans="1:5" ht="12.75">
      <c r="A48" s="8">
        <v>41020100</v>
      </c>
      <c r="B48" s="8" t="s">
        <v>59</v>
      </c>
      <c r="C48" s="8">
        <v>695000</v>
      </c>
      <c r="D48" s="8">
        <v>379166.67</v>
      </c>
      <c r="E48" s="13">
        <f t="shared" si="0"/>
        <v>54.556355395683454</v>
      </c>
    </row>
    <row r="49" spans="1:5" ht="12.75">
      <c r="A49" s="8">
        <v>41030000</v>
      </c>
      <c r="B49" s="8" t="s">
        <v>60</v>
      </c>
      <c r="C49" s="8">
        <v>24203644</v>
      </c>
      <c r="D49" s="8">
        <v>10014925</v>
      </c>
      <c r="E49" s="13">
        <f t="shared" si="0"/>
        <v>41.37775700221008</v>
      </c>
    </row>
    <row r="50" spans="1:5" ht="12.75">
      <c r="A50" s="8">
        <v>41030600</v>
      </c>
      <c r="B50" s="8" t="s">
        <v>61</v>
      </c>
      <c r="C50" s="8">
        <v>7807800</v>
      </c>
      <c r="D50" s="8">
        <v>7126075</v>
      </c>
      <c r="E50" s="13">
        <f t="shared" si="0"/>
        <v>91.2686672302057</v>
      </c>
    </row>
    <row r="51" spans="1:5" ht="12.75">
      <c r="A51" s="8">
        <v>41030800</v>
      </c>
      <c r="B51" s="8" t="s">
        <v>62</v>
      </c>
      <c r="C51" s="8">
        <v>6795300</v>
      </c>
      <c r="D51" s="8">
        <v>0</v>
      </c>
      <c r="E51" s="13">
        <f t="shared" si="0"/>
        <v>0</v>
      </c>
    </row>
    <row r="52" spans="1:5" ht="12.75">
      <c r="A52" s="8">
        <v>41030900</v>
      </c>
      <c r="B52" s="8" t="s">
        <v>63</v>
      </c>
      <c r="C52" s="8">
        <v>103711</v>
      </c>
      <c r="D52" s="8">
        <v>0</v>
      </c>
      <c r="E52" s="13">
        <f t="shared" si="0"/>
        <v>0</v>
      </c>
    </row>
    <row r="53" spans="1:5" ht="12.75">
      <c r="A53" s="8">
        <v>41031000</v>
      </c>
      <c r="B53" s="8" t="s">
        <v>64</v>
      </c>
      <c r="C53" s="8">
        <v>68700</v>
      </c>
      <c r="D53" s="8">
        <v>0</v>
      </c>
      <c r="E53" s="13">
        <f t="shared" si="0"/>
        <v>0</v>
      </c>
    </row>
    <row r="54" spans="1:5" ht="12.75">
      <c r="A54" s="8">
        <v>41033900</v>
      </c>
      <c r="B54" s="8" t="s">
        <v>65</v>
      </c>
      <c r="C54" s="8">
        <v>5777700</v>
      </c>
      <c r="D54" s="8">
        <v>2888850</v>
      </c>
      <c r="E54" s="13">
        <f t="shared" si="0"/>
        <v>50</v>
      </c>
    </row>
    <row r="55" spans="1:5" ht="12.75">
      <c r="A55" s="8">
        <v>41034200</v>
      </c>
      <c r="B55" s="8" t="s">
        <v>66</v>
      </c>
      <c r="C55" s="8">
        <v>3585100</v>
      </c>
      <c r="D55" s="8">
        <v>0</v>
      </c>
      <c r="E55" s="13">
        <f t="shared" si="0"/>
        <v>0</v>
      </c>
    </row>
    <row r="56" spans="1:5" ht="12.75">
      <c r="A56" s="8">
        <v>41035000</v>
      </c>
      <c r="B56" s="8" t="s">
        <v>67</v>
      </c>
      <c r="C56" s="8">
        <v>13533</v>
      </c>
      <c r="D56" s="8">
        <v>0</v>
      </c>
      <c r="E56" s="13">
        <f t="shared" si="0"/>
        <v>0</v>
      </c>
    </row>
    <row r="57" spans="1:5" ht="12.75">
      <c r="A57" s="8">
        <v>41035800</v>
      </c>
      <c r="B57" s="8" t="s">
        <v>68</v>
      </c>
      <c r="C57" s="8">
        <v>51800</v>
      </c>
      <c r="D57" s="8">
        <v>0</v>
      </c>
      <c r="E57" s="13">
        <f t="shared" si="0"/>
        <v>0</v>
      </c>
    </row>
    <row r="58" spans="1:5" ht="12.75">
      <c r="A58" s="9" t="s">
        <v>69</v>
      </c>
      <c r="B58" s="9"/>
      <c r="C58" s="9">
        <v>3536943</v>
      </c>
      <c r="D58" s="9">
        <v>1130334.66</v>
      </c>
      <c r="E58" s="14">
        <f t="shared" si="0"/>
        <v>31.95795521725965</v>
      </c>
    </row>
    <row r="59" spans="1:5" ht="12.75">
      <c r="A59" s="9" t="s">
        <v>70</v>
      </c>
      <c r="B59" s="9"/>
      <c r="C59" s="9">
        <v>28435587</v>
      </c>
      <c r="D59" s="9">
        <v>11524426.33</v>
      </c>
      <c r="E59" s="14">
        <f t="shared" si="0"/>
        <v>40.52818157050881</v>
      </c>
    </row>
    <row r="60" ht="12.75">
      <c r="B60" s="15" t="s">
        <v>231</v>
      </c>
    </row>
    <row r="61" spans="1:5" ht="12.75">
      <c r="A61" s="7" t="s">
        <v>2</v>
      </c>
      <c r="B61" s="7" t="s">
        <v>18</v>
      </c>
      <c r="C61" s="7" t="s">
        <v>19</v>
      </c>
      <c r="D61" s="7" t="s">
        <v>20</v>
      </c>
      <c r="E61" s="7" t="s">
        <v>21</v>
      </c>
    </row>
    <row r="62" spans="1:5" ht="12.75">
      <c r="A62" s="8">
        <v>20000000</v>
      </c>
      <c r="B62" s="8" t="s">
        <v>45</v>
      </c>
      <c r="C62" s="8">
        <v>135895.58333333334</v>
      </c>
      <c r="D62" s="8">
        <v>123.94</v>
      </c>
      <c r="E62" s="13">
        <f aca="true" t="shared" si="1" ref="E62:E77">IF(C62=0,0,D62/C62*100)</f>
        <v>0.0912023753531357</v>
      </c>
    </row>
    <row r="63" spans="1:5" ht="12.75">
      <c r="A63" s="8">
        <v>21000000</v>
      </c>
      <c r="B63" s="8" t="s">
        <v>46</v>
      </c>
      <c r="C63" s="8">
        <v>0</v>
      </c>
      <c r="D63" s="8">
        <v>0</v>
      </c>
      <c r="E63" s="13">
        <f t="shared" si="1"/>
        <v>0</v>
      </c>
    </row>
    <row r="64" spans="1:5" ht="12.75">
      <c r="A64" s="8">
        <v>21110000</v>
      </c>
      <c r="B64" s="8" t="s">
        <v>219</v>
      </c>
      <c r="C64" s="8">
        <v>0</v>
      </c>
      <c r="D64" s="8">
        <v>0</v>
      </c>
      <c r="E64" s="13">
        <f t="shared" si="1"/>
        <v>0</v>
      </c>
    </row>
    <row r="65" spans="1:5" ht="12.75">
      <c r="A65" s="8">
        <v>24000000</v>
      </c>
      <c r="B65" s="8" t="s">
        <v>55</v>
      </c>
      <c r="C65" s="8">
        <v>0</v>
      </c>
      <c r="D65" s="8">
        <v>123.94</v>
      </c>
      <c r="E65" s="13">
        <f t="shared" si="1"/>
        <v>0</v>
      </c>
    </row>
    <row r="66" spans="1:5" ht="12.75">
      <c r="A66" s="8">
        <v>24060000</v>
      </c>
      <c r="B66" s="8" t="s">
        <v>47</v>
      </c>
      <c r="C66" s="8">
        <v>0</v>
      </c>
      <c r="D66" s="8">
        <v>123.94</v>
      </c>
      <c r="E66" s="13">
        <f t="shared" si="1"/>
        <v>0</v>
      </c>
    </row>
    <row r="67" spans="1:5" ht="12.75">
      <c r="A67" s="8">
        <v>24062100</v>
      </c>
      <c r="B67" s="8" t="s">
        <v>220</v>
      </c>
      <c r="C67" s="8">
        <v>0</v>
      </c>
      <c r="D67" s="8">
        <v>123.94</v>
      </c>
      <c r="E67" s="13">
        <f t="shared" si="1"/>
        <v>0</v>
      </c>
    </row>
    <row r="68" spans="1:5" ht="12.75">
      <c r="A68" s="8">
        <v>25000000</v>
      </c>
      <c r="B68" s="8" t="s">
        <v>221</v>
      </c>
      <c r="C68" s="8">
        <v>135895.58333333334</v>
      </c>
      <c r="D68" s="8">
        <v>0</v>
      </c>
      <c r="E68" s="13">
        <f t="shared" si="1"/>
        <v>0</v>
      </c>
    </row>
    <row r="69" spans="1:5" ht="12.75">
      <c r="A69" s="8">
        <v>25010000</v>
      </c>
      <c r="B69" s="8" t="s">
        <v>222</v>
      </c>
      <c r="C69" s="8">
        <v>135895.58333333334</v>
      </c>
      <c r="D69" s="8">
        <v>0</v>
      </c>
      <c r="E69" s="13">
        <f t="shared" si="1"/>
        <v>0</v>
      </c>
    </row>
    <row r="70" spans="1:5" ht="12.75">
      <c r="A70" s="8">
        <v>25010100</v>
      </c>
      <c r="B70" s="8" t="s">
        <v>223</v>
      </c>
      <c r="C70" s="8">
        <v>113160.58333333333</v>
      </c>
      <c r="D70" s="8">
        <v>0</v>
      </c>
      <c r="E70" s="13">
        <f t="shared" si="1"/>
        <v>0</v>
      </c>
    </row>
    <row r="71" spans="1:5" ht="12.75">
      <c r="A71" s="8">
        <v>25010200</v>
      </c>
      <c r="B71" s="8" t="s">
        <v>224</v>
      </c>
      <c r="C71" s="8">
        <v>3250</v>
      </c>
      <c r="D71" s="8">
        <v>0</v>
      </c>
      <c r="E71" s="13">
        <f t="shared" si="1"/>
        <v>0</v>
      </c>
    </row>
    <row r="72" spans="1:5" ht="12.75">
      <c r="A72" s="8">
        <v>25010300</v>
      </c>
      <c r="B72" s="8" t="s">
        <v>225</v>
      </c>
      <c r="C72" s="8">
        <v>18910</v>
      </c>
      <c r="D72" s="8">
        <v>0</v>
      </c>
      <c r="E72" s="13">
        <f t="shared" si="1"/>
        <v>0</v>
      </c>
    </row>
    <row r="73" spans="1:5" ht="12.75">
      <c r="A73" s="8">
        <v>25010400</v>
      </c>
      <c r="B73" s="8" t="s">
        <v>226</v>
      </c>
      <c r="C73" s="8">
        <v>575</v>
      </c>
      <c r="D73" s="8">
        <v>0</v>
      </c>
      <c r="E73" s="13">
        <f t="shared" si="1"/>
        <v>0</v>
      </c>
    </row>
    <row r="74" spans="1:5" ht="12.75">
      <c r="A74" s="8">
        <v>50000000</v>
      </c>
      <c r="B74" s="8" t="s">
        <v>227</v>
      </c>
      <c r="C74" s="8">
        <v>0</v>
      </c>
      <c r="D74" s="8">
        <v>70</v>
      </c>
      <c r="E74" s="13">
        <f t="shared" si="1"/>
        <v>0</v>
      </c>
    </row>
    <row r="75" spans="1:5" ht="12.75">
      <c r="A75" s="8">
        <v>50110000</v>
      </c>
      <c r="B75" s="8" t="s">
        <v>228</v>
      </c>
      <c r="C75" s="8">
        <v>0</v>
      </c>
      <c r="D75" s="8">
        <v>70</v>
      </c>
      <c r="E75" s="13">
        <f t="shared" si="1"/>
        <v>0</v>
      </c>
    </row>
    <row r="76" spans="1:5" ht="12.75">
      <c r="A76" s="9" t="s">
        <v>69</v>
      </c>
      <c r="B76" s="9"/>
      <c r="C76" s="9">
        <v>135895.58333333334</v>
      </c>
      <c r="D76" s="9">
        <v>193.94</v>
      </c>
      <c r="E76" s="14">
        <f t="shared" si="1"/>
        <v>0.14271251150546344</v>
      </c>
    </row>
    <row r="77" spans="1:5" ht="12.75">
      <c r="A77" s="9" t="s">
        <v>70</v>
      </c>
      <c r="B77" s="9"/>
      <c r="C77" s="9">
        <v>135895.58333333334</v>
      </c>
      <c r="D77" s="9">
        <v>193.94</v>
      </c>
      <c r="E77" s="14">
        <f t="shared" si="1"/>
        <v>0.14271251150546344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19" t="s">
        <v>232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t="s">
        <v>229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76</v>
      </c>
      <c r="B6" s="11" t="s">
        <v>77</v>
      </c>
      <c r="C6" s="12">
        <v>1470003</v>
      </c>
      <c r="D6" s="12">
        <v>1470003</v>
      </c>
      <c r="E6" s="12">
        <v>102723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f aca="true" t="shared" si="0" ref="K6:K69">E6-F6</f>
        <v>102723</v>
      </c>
      <c r="L6" s="12">
        <f aca="true" t="shared" si="1" ref="L6:L69">D6-F6</f>
        <v>1470003</v>
      </c>
      <c r="M6" s="12">
        <f aca="true" t="shared" si="2" ref="M6:M69">IF(E6=0,0,(F6/E6)*100)</f>
        <v>0</v>
      </c>
      <c r="N6" s="12">
        <f aca="true" t="shared" si="3" ref="N6:N69">D6-H6</f>
        <v>1470003</v>
      </c>
      <c r="O6" s="12">
        <f aca="true" t="shared" si="4" ref="O6:O69">E6-H6</f>
        <v>102723</v>
      </c>
      <c r="P6" s="12">
        <f aca="true" t="shared" si="5" ref="P6:P69">IF(E6=0,0,(H6/E6)*100)</f>
        <v>0</v>
      </c>
    </row>
    <row r="7" spans="1:16" ht="12.75">
      <c r="A7" s="4" t="s">
        <v>74</v>
      </c>
      <c r="B7" s="5" t="s">
        <v>75</v>
      </c>
      <c r="C7" s="6">
        <v>1470003</v>
      </c>
      <c r="D7" s="6">
        <v>1470003</v>
      </c>
      <c r="E7" s="6">
        <v>102723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f t="shared" si="0"/>
        <v>102723</v>
      </c>
      <c r="L7" s="6">
        <f t="shared" si="1"/>
        <v>1470003</v>
      </c>
      <c r="M7" s="6">
        <f t="shared" si="2"/>
        <v>0</v>
      </c>
      <c r="N7" s="6">
        <f t="shared" si="3"/>
        <v>1470003</v>
      </c>
      <c r="O7" s="6">
        <f t="shared" si="4"/>
        <v>102723</v>
      </c>
      <c r="P7" s="6">
        <f t="shared" si="5"/>
        <v>0</v>
      </c>
    </row>
    <row r="8" spans="1:16" ht="38.25">
      <c r="A8" s="10" t="s">
        <v>80</v>
      </c>
      <c r="B8" s="11" t="s">
        <v>81</v>
      </c>
      <c r="C8" s="12">
        <v>78490101</v>
      </c>
      <c r="D8" s="12">
        <v>78490101</v>
      </c>
      <c r="E8" s="12">
        <v>5911426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si="0"/>
        <v>5911426</v>
      </c>
      <c r="L8" s="12">
        <f t="shared" si="1"/>
        <v>78490101</v>
      </c>
      <c r="M8" s="12">
        <f t="shared" si="2"/>
        <v>0</v>
      </c>
      <c r="N8" s="12">
        <f t="shared" si="3"/>
        <v>78490101</v>
      </c>
      <c r="O8" s="12">
        <f t="shared" si="4"/>
        <v>5911426</v>
      </c>
      <c r="P8" s="12">
        <f t="shared" si="5"/>
        <v>0</v>
      </c>
    </row>
    <row r="9" spans="1:16" ht="12.75">
      <c r="A9" s="4" t="s">
        <v>78</v>
      </c>
      <c r="B9" s="5" t="s">
        <v>79</v>
      </c>
      <c r="C9" s="6">
        <v>78490101</v>
      </c>
      <c r="D9" s="6">
        <v>78490101</v>
      </c>
      <c r="E9" s="6">
        <v>5911426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f t="shared" si="0"/>
        <v>5911426</v>
      </c>
      <c r="L9" s="6">
        <f t="shared" si="1"/>
        <v>78490101</v>
      </c>
      <c r="M9" s="6">
        <f t="shared" si="2"/>
        <v>0</v>
      </c>
      <c r="N9" s="6">
        <f t="shared" si="3"/>
        <v>78490101</v>
      </c>
      <c r="O9" s="6">
        <f t="shared" si="4"/>
        <v>5911426</v>
      </c>
      <c r="P9" s="6">
        <f t="shared" si="5"/>
        <v>0</v>
      </c>
    </row>
    <row r="10" spans="1:16" ht="25.5">
      <c r="A10" s="10" t="s">
        <v>82</v>
      </c>
      <c r="B10" s="11" t="s">
        <v>83</v>
      </c>
      <c r="C10" s="12">
        <v>2260128</v>
      </c>
      <c r="D10" s="12">
        <v>2260128</v>
      </c>
      <c r="E10" s="12">
        <v>192665</v>
      </c>
      <c r="F10" s="12">
        <v>0</v>
      </c>
      <c r="G10" s="12">
        <v>0</v>
      </c>
      <c r="H10" s="12">
        <v>0</v>
      </c>
      <c r="I10" s="12">
        <v>0</v>
      </c>
      <c r="J10" s="12">
        <v>49184.84</v>
      </c>
      <c r="K10" s="12">
        <f t="shared" si="0"/>
        <v>192665</v>
      </c>
      <c r="L10" s="12">
        <f t="shared" si="1"/>
        <v>2260128</v>
      </c>
      <c r="M10" s="12">
        <f t="shared" si="2"/>
        <v>0</v>
      </c>
      <c r="N10" s="12">
        <f t="shared" si="3"/>
        <v>2260128</v>
      </c>
      <c r="O10" s="12">
        <f t="shared" si="4"/>
        <v>192665</v>
      </c>
      <c r="P10" s="12">
        <f t="shared" si="5"/>
        <v>0</v>
      </c>
    </row>
    <row r="11" spans="1:16" ht="12.75">
      <c r="A11" s="4" t="s">
        <v>78</v>
      </c>
      <c r="B11" s="5" t="s">
        <v>79</v>
      </c>
      <c r="C11" s="6">
        <v>2260128</v>
      </c>
      <c r="D11" s="6">
        <v>2260128</v>
      </c>
      <c r="E11" s="6">
        <v>192665</v>
      </c>
      <c r="F11" s="6">
        <v>0</v>
      </c>
      <c r="G11" s="6">
        <v>0</v>
      </c>
      <c r="H11" s="6">
        <v>0</v>
      </c>
      <c r="I11" s="6">
        <v>0</v>
      </c>
      <c r="J11" s="6">
        <v>49184.84</v>
      </c>
      <c r="K11" s="6">
        <f t="shared" si="0"/>
        <v>192665</v>
      </c>
      <c r="L11" s="6">
        <f t="shared" si="1"/>
        <v>2260128</v>
      </c>
      <c r="M11" s="6">
        <f t="shared" si="2"/>
        <v>0</v>
      </c>
      <c r="N11" s="6">
        <f t="shared" si="3"/>
        <v>2260128</v>
      </c>
      <c r="O11" s="6">
        <f t="shared" si="4"/>
        <v>192665</v>
      </c>
      <c r="P11" s="6">
        <f t="shared" si="5"/>
        <v>0</v>
      </c>
    </row>
    <row r="12" spans="1:16" ht="25.5">
      <c r="A12" s="10" t="s">
        <v>84</v>
      </c>
      <c r="B12" s="11" t="s">
        <v>85</v>
      </c>
      <c r="C12" s="12">
        <v>1697297</v>
      </c>
      <c r="D12" s="12">
        <v>1697297</v>
      </c>
      <c r="E12" s="12">
        <v>103951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103951</v>
      </c>
      <c r="L12" s="12">
        <f t="shared" si="1"/>
        <v>1697297</v>
      </c>
      <c r="M12" s="12">
        <f t="shared" si="2"/>
        <v>0</v>
      </c>
      <c r="N12" s="12">
        <f t="shared" si="3"/>
        <v>1697297</v>
      </c>
      <c r="O12" s="12">
        <f t="shared" si="4"/>
        <v>103951</v>
      </c>
      <c r="P12" s="12">
        <f t="shared" si="5"/>
        <v>0</v>
      </c>
    </row>
    <row r="13" spans="1:16" ht="12.75">
      <c r="A13" s="4" t="s">
        <v>78</v>
      </c>
      <c r="B13" s="5" t="s">
        <v>79</v>
      </c>
      <c r="C13" s="6">
        <v>1697297</v>
      </c>
      <c r="D13" s="6">
        <v>1697297</v>
      </c>
      <c r="E13" s="6">
        <v>103951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103951</v>
      </c>
      <c r="L13" s="6">
        <f t="shared" si="1"/>
        <v>1697297</v>
      </c>
      <c r="M13" s="6">
        <f t="shared" si="2"/>
        <v>0</v>
      </c>
      <c r="N13" s="6">
        <f t="shared" si="3"/>
        <v>1697297</v>
      </c>
      <c r="O13" s="6">
        <f t="shared" si="4"/>
        <v>103951</v>
      </c>
      <c r="P13" s="6">
        <f t="shared" si="5"/>
        <v>0</v>
      </c>
    </row>
    <row r="14" spans="1:16" ht="12.75">
      <c r="A14" s="10" t="s">
        <v>86</v>
      </c>
      <c r="B14" s="11" t="s">
        <v>87</v>
      </c>
      <c r="C14" s="12">
        <v>75113</v>
      </c>
      <c r="D14" s="12">
        <v>75113</v>
      </c>
      <c r="E14" s="12">
        <v>6259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6259</v>
      </c>
      <c r="L14" s="12">
        <f t="shared" si="1"/>
        <v>75113</v>
      </c>
      <c r="M14" s="12">
        <f t="shared" si="2"/>
        <v>0</v>
      </c>
      <c r="N14" s="12">
        <f t="shared" si="3"/>
        <v>75113</v>
      </c>
      <c r="O14" s="12">
        <f t="shared" si="4"/>
        <v>6259</v>
      </c>
      <c r="P14" s="12">
        <f t="shared" si="5"/>
        <v>0</v>
      </c>
    </row>
    <row r="15" spans="1:16" ht="12.75">
      <c r="A15" s="4" t="s">
        <v>78</v>
      </c>
      <c r="B15" s="5" t="s">
        <v>79</v>
      </c>
      <c r="C15" s="6">
        <v>75113</v>
      </c>
      <c r="D15" s="6">
        <v>75113</v>
      </c>
      <c r="E15" s="6">
        <v>6259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f t="shared" si="0"/>
        <v>6259</v>
      </c>
      <c r="L15" s="6">
        <f t="shared" si="1"/>
        <v>75113</v>
      </c>
      <c r="M15" s="6">
        <f t="shared" si="2"/>
        <v>0</v>
      </c>
      <c r="N15" s="6">
        <f t="shared" si="3"/>
        <v>75113</v>
      </c>
      <c r="O15" s="6">
        <f t="shared" si="4"/>
        <v>6259</v>
      </c>
      <c r="P15" s="6">
        <f t="shared" si="5"/>
        <v>0</v>
      </c>
    </row>
    <row r="16" spans="1:16" ht="25.5">
      <c r="A16" s="10" t="s">
        <v>88</v>
      </c>
      <c r="B16" s="11" t="s">
        <v>89</v>
      </c>
      <c r="C16" s="12">
        <v>922723</v>
      </c>
      <c r="D16" s="12">
        <v>922723</v>
      </c>
      <c r="E16" s="12">
        <v>67327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67327</v>
      </c>
      <c r="L16" s="12">
        <f t="shared" si="1"/>
        <v>922723</v>
      </c>
      <c r="M16" s="12">
        <f t="shared" si="2"/>
        <v>0</v>
      </c>
      <c r="N16" s="12">
        <f t="shared" si="3"/>
        <v>922723</v>
      </c>
      <c r="O16" s="12">
        <f t="shared" si="4"/>
        <v>67327</v>
      </c>
      <c r="P16" s="12">
        <f t="shared" si="5"/>
        <v>0</v>
      </c>
    </row>
    <row r="17" spans="1:16" ht="12.75">
      <c r="A17" s="4" t="s">
        <v>78</v>
      </c>
      <c r="B17" s="5" t="s">
        <v>79</v>
      </c>
      <c r="C17" s="6">
        <v>922723</v>
      </c>
      <c r="D17" s="6">
        <v>922723</v>
      </c>
      <c r="E17" s="6">
        <v>67327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0"/>
        <v>67327</v>
      </c>
      <c r="L17" s="6">
        <f t="shared" si="1"/>
        <v>922723</v>
      </c>
      <c r="M17" s="6">
        <f t="shared" si="2"/>
        <v>0</v>
      </c>
      <c r="N17" s="6">
        <f t="shared" si="3"/>
        <v>922723</v>
      </c>
      <c r="O17" s="6">
        <f t="shared" si="4"/>
        <v>67327</v>
      </c>
      <c r="P17" s="6">
        <f t="shared" si="5"/>
        <v>0</v>
      </c>
    </row>
    <row r="18" spans="1:16" ht="25.5">
      <c r="A18" s="10" t="s">
        <v>90</v>
      </c>
      <c r="B18" s="11" t="s">
        <v>91</v>
      </c>
      <c r="C18" s="12">
        <v>1317996</v>
      </c>
      <c r="D18" s="12">
        <v>1317996</v>
      </c>
      <c r="E18" s="12">
        <v>76812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76812</v>
      </c>
      <c r="L18" s="12">
        <f t="shared" si="1"/>
        <v>1317996</v>
      </c>
      <c r="M18" s="12">
        <f t="shared" si="2"/>
        <v>0</v>
      </c>
      <c r="N18" s="12">
        <f t="shared" si="3"/>
        <v>1317996</v>
      </c>
      <c r="O18" s="12">
        <f t="shared" si="4"/>
        <v>76812</v>
      </c>
      <c r="P18" s="12">
        <f t="shared" si="5"/>
        <v>0</v>
      </c>
    </row>
    <row r="19" spans="1:16" ht="12.75">
      <c r="A19" s="4" t="s">
        <v>78</v>
      </c>
      <c r="B19" s="5" t="s">
        <v>79</v>
      </c>
      <c r="C19" s="6">
        <v>1317996</v>
      </c>
      <c r="D19" s="6">
        <v>1317996</v>
      </c>
      <c r="E19" s="6">
        <v>76812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76812</v>
      </c>
      <c r="L19" s="6">
        <f t="shared" si="1"/>
        <v>1317996</v>
      </c>
      <c r="M19" s="6">
        <f t="shared" si="2"/>
        <v>0</v>
      </c>
      <c r="N19" s="6">
        <f t="shared" si="3"/>
        <v>1317996</v>
      </c>
      <c r="O19" s="6">
        <f t="shared" si="4"/>
        <v>76812</v>
      </c>
      <c r="P19" s="6">
        <f t="shared" si="5"/>
        <v>0</v>
      </c>
    </row>
    <row r="20" spans="1:16" ht="25.5">
      <c r="A20" s="10" t="s">
        <v>92</v>
      </c>
      <c r="B20" s="11" t="s">
        <v>93</v>
      </c>
      <c r="C20" s="12">
        <v>522128</v>
      </c>
      <c r="D20" s="12">
        <v>522128</v>
      </c>
      <c r="E20" s="12">
        <v>34272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34272</v>
      </c>
      <c r="L20" s="12">
        <f t="shared" si="1"/>
        <v>522128</v>
      </c>
      <c r="M20" s="12">
        <f t="shared" si="2"/>
        <v>0</v>
      </c>
      <c r="N20" s="12">
        <f t="shared" si="3"/>
        <v>522128</v>
      </c>
      <c r="O20" s="12">
        <f t="shared" si="4"/>
        <v>34272</v>
      </c>
      <c r="P20" s="12">
        <f t="shared" si="5"/>
        <v>0</v>
      </c>
    </row>
    <row r="21" spans="1:16" ht="12.75">
      <c r="A21" s="4" t="s">
        <v>78</v>
      </c>
      <c r="B21" s="5" t="s">
        <v>79</v>
      </c>
      <c r="C21" s="6">
        <v>522128</v>
      </c>
      <c r="D21" s="6">
        <v>522128</v>
      </c>
      <c r="E21" s="6">
        <v>34272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0"/>
        <v>34272</v>
      </c>
      <c r="L21" s="6">
        <f t="shared" si="1"/>
        <v>522128</v>
      </c>
      <c r="M21" s="6">
        <f t="shared" si="2"/>
        <v>0</v>
      </c>
      <c r="N21" s="6">
        <f t="shared" si="3"/>
        <v>522128</v>
      </c>
      <c r="O21" s="6">
        <f t="shared" si="4"/>
        <v>34272</v>
      </c>
      <c r="P21" s="6">
        <f t="shared" si="5"/>
        <v>0</v>
      </c>
    </row>
    <row r="22" spans="1:16" ht="12.75">
      <c r="A22" s="10" t="s">
        <v>94</v>
      </c>
      <c r="B22" s="11" t="s">
        <v>95</v>
      </c>
      <c r="C22" s="12">
        <v>712326</v>
      </c>
      <c r="D22" s="12">
        <v>712326</v>
      </c>
      <c r="E22" s="12">
        <v>53489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 t="shared" si="0"/>
        <v>53489</v>
      </c>
      <c r="L22" s="12">
        <f t="shared" si="1"/>
        <v>712326</v>
      </c>
      <c r="M22" s="12">
        <f t="shared" si="2"/>
        <v>0</v>
      </c>
      <c r="N22" s="12">
        <f t="shared" si="3"/>
        <v>712326</v>
      </c>
      <c r="O22" s="12">
        <f t="shared" si="4"/>
        <v>53489</v>
      </c>
      <c r="P22" s="12">
        <f t="shared" si="5"/>
        <v>0</v>
      </c>
    </row>
    <row r="23" spans="1:16" ht="12.75">
      <c r="A23" s="4" t="s">
        <v>78</v>
      </c>
      <c r="B23" s="5" t="s">
        <v>79</v>
      </c>
      <c r="C23" s="6">
        <v>712326</v>
      </c>
      <c r="D23" s="6">
        <v>712326</v>
      </c>
      <c r="E23" s="6">
        <v>53489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53489</v>
      </c>
      <c r="L23" s="6">
        <f t="shared" si="1"/>
        <v>712326</v>
      </c>
      <c r="M23" s="6">
        <f t="shared" si="2"/>
        <v>0</v>
      </c>
      <c r="N23" s="6">
        <f t="shared" si="3"/>
        <v>712326</v>
      </c>
      <c r="O23" s="6">
        <f t="shared" si="4"/>
        <v>53489</v>
      </c>
      <c r="P23" s="6">
        <f t="shared" si="5"/>
        <v>0</v>
      </c>
    </row>
    <row r="24" spans="1:16" ht="12.75">
      <c r="A24" s="10" t="s">
        <v>96</v>
      </c>
      <c r="B24" s="11" t="s">
        <v>97</v>
      </c>
      <c r="C24" s="12">
        <v>218714</v>
      </c>
      <c r="D24" s="12">
        <v>218714</v>
      </c>
      <c r="E24" s="12">
        <v>18225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 t="shared" si="0"/>
        <v>18225</v>
      </c>
      <c r="L24" s="12">
        <f t="shared" si="1"/>
        <v>218714</v>
      </c>
      <c r="M24" s="12">
        <f t="shared" si="2"/>
        <v>0</v>
      </c>
      <c r="N24" s="12">
        <f t="shared" si="3"/>
        <v>218714</v>
      </c>
      <c r="O24" s="12">
        <f t="shared" si="4"/>
        <v>18225</v>
      </c>
      <c r="P24" s="12">
        <f t="shared" si="5"/>
        <v>0</v>
      </c>
    </row>
    <row r="25" spans="1:16" ht="12.75">
      <c r="A25" s="4" t="s">
        <v>78</v>
      </c>
      <c r="B25" s="5" t="s">
        <v>79</v>
      </c>
      <c r="C25" s="6">
        <v>218714</v>
      </c>
      <c r="D25" s="6">
        <v>218714</v>
      </c>
      <c r="E25" s="6">
        <v>18225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0"/>
        <v>18225</v>
      </c>
      <c r="L25" s="6">
        <f t="shared" si="1"/>
        <v>218714</v>
      </c>
      <c r="M25" s="6">
        <f t="shared" si="2"/>
        <v>0</v>
      </c>
      <c r="N25" s="6">
        <f t="shared" si="3"/>
        <v>218714</v>
      </c>
      <c r="O25" s="6">
        <f t="shared" si="4"/>
        <v>18225</v>
      </c>
      <c r="P25" s="6">
        <f t="shared" si="5"/>
        <v>0</v>
      </c>
    </row>
    <row r="26" spans="1:16" ht="12.75">
      <c r="A26" s="10" t="s">
        <v>100</v>
      </c>
      <c r="B26" s="11" t="s">
        <v>101</v>
      </c>
      <c r="C26" s="12">
        <v>31213400</v>
      </c>
      <c r="D26" s="12">
        <v>31213400</v>
      </c>
      <c r="E26" s="12">
        <v>2335434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0"/>
        <v>2335434</v>
      </c>
      <c r="L26" s="12">
        <f t="shared" si="1"/>
        <v>31213400</v>
      </c>
      <c r="M26" s="12">
        <f t="shared" si="2"/>
        <v>0</v>
      </c>
      <c r="N26" s="12">
        <f t="shared" si="3"/>
        <v>31213400</v>
      </c>
      <c r="O26" s="12">
        <f t="shared" si="4"/>
        <v>2335434</v>
      </c>
      <c r="P26" s="12">
        <f t="shared" si="5"/>
        <v>0</v>
      </c>
    </row>
    <row r="27" spans="1:16" ht="12.75">
      <c r="A27" s="4" t="s">
        <v>98</v>
      </c>
      <c r="B27" s="5" t="s">
        <v>99</v>
      </c>
      <c r="C27" s="6">
        <v>31213400</v>
      </c>
      <c r="D27" s="6">
        <v>31213400</v>
      </c>
      <c r="E27" s="6">
        <v>2335434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2335434</v>
      </c>
      <c r="L27" s="6">
        <f t="shared" si="1"/>
        <v>31213400</v>
      </c>
      <c r="M27" s="6">
        <f t="shared" si="2"/>
        <v>0</v>
      </c>
      <c r="N27" s="6">
        <f t="shared" si="3"/>
        <v>31213400</v>
      </c>
      <c r="O27" s="6">
        <f t="shared" si="4"/>
        <v>2335434</v>
      </c>
      <c r="P27" s="6">
        <f t="shared" si="5"/>
        <v>0</v>
      </c>
    </row>
    <row r="28" spans="1:16" ht="25.5">
      <c r="A28" s="10" t="s">
        <v>102</v>
      </c>
      <c r="B28" s="11" t="s">
        <v>103</v>
      </c>
      <c r="C28" s="12">
        <v>16736600</v>
      </c>
      <c r="D28" s="12">
        <v>16736600</v>
      </c>
      <c r="E28" s="12">
        <v>1249666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0"/>
        <v>1249666</v>
      </c>
      <c r="L28" s="12">
        <f t="shared" si="1"/>
        <v>16736600</v>
      </c>
      <c r="M28" s="12">
        <f t="shared" si="2"/>
        <v>0</v>
      </c>
      <c r="N28" s="12">
        <f t="shared" si="3"/>
        <v>16736600</v>
      </c>
      <c r="O28" s="12">
        <f t="shared" si="4"/>
        <v>1249666</v>
      </c>
      <c r="P28" s="12">
        <f t="shared" si="5"/>
        <v>0</v>
      </c>
    </row>
    <row r="29" spans="1:16" ht="12.75">
      <c r="A29" s="4" t="s">
        <v>98</v>
      </c>
      <c r="B29" s="5" t="s">
        <v>99</v>
      </c>
      <c r="C29" s="6">
        <v>16736600</v>
      </c>
      <c r="D29" s="6">
        <v>16736600</v>
      </c>
      <c r="E29" s="6">
        <v>1249666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1249666</v>
      </c>
      <c r="L29" s="6">
        <f t="shared" si="1"/>
        <v>16736600</v>
      </c>
      <c r="M29" s="6">
        <f t="shared" si="2"/>
        <v>0</v>
      </c>
      <c r="N29" s="6">
        <f t="shared" si="3"/>
        <v>16736600</v>
      </c>
      <c r="O29" s="6">
        <f t="shared" si="4"/>
        <v>1249666</v>
      </c>
      <c r="P29" s="6">
        <f t="shared" si="5"/>
        <v>0</v>
      </c>
    </row>
    <row r="30" spans="1:16" ht="12.75">
      <c r="A30" s="10" t="s">
        <v>104</v>
      </c>
      <c r="B30" s="11" t="s">
        <v>105</v>
      </c>
      <c r="C30" s="12">
        <v>78202</v>
      </c>
      <c r="D30" s="12">
        <v>78202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 t="shared" si="0"/>
        <v>0</v>
      </c>
      <c r="L30" s="12">
        <f t="shared" si="1"/>
        <v>78202</v>
      </c>
      <c r="M30" s="12">
        <f t="shared" si="2"/>
        <v>0</v>
      </c>
      <c r="N30" s="12">
        <f t="shared" si="3"/>
        <v>78202</v>
      </c>
      <c r="O30" s="12">
        <f t="shared" si="4"/>
        <v>0</v>
      </c>
      <c r="P30" s="12">
        <f t="shared" si="5"/>
        <v>0</v>
      </c>
    </row>
    <row r="31" spans="1:16" ht="12.75">
      <c r="A31" s="4" t="s">
        <v>98</v>
      </c>
      <c r="B31" s="5" t="s">
        <v>99</v>
      </c>
      <c r="C31" s="6">
        <v>78202</v>
      </c>
      <c r="D31" s="6">
        <v>78202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f t="shared" si="0"/>
        <v>0</v>
      </c>
      <c r="L31" s="6">
        <f t="shared" si="1"/>
        <v>78202</v>
      </c>
      <c r="M31" s="6">
        <f t="shared" si="2"/>
        <v>0</v>
      </c>
      <c r="N31" s="6">
        <f t="shared" si="3"/>
        <v>78202</v>
      </c>
      <c r="O31" s="6">
        <f t="shared" si="4"/>
        <v>0</v>
      </c>
      <c r="P31" s="6">
        <f t="shared" si="5"/>
        <v>0</v>
      </c>
    </row>
    <row r="32" spans="1:16" ht="76.5">
      <c r="A32" s="10" t="s">
        <v>108</v>
      </c>
      <c r="B32" s="11" t="s">
        <v>109</v>
      </c>
      <c r="C32" s="12">
        <v>8259803</v>
      </c>
      <c r="D32" s="12">
        <v>8259803</v>
      </c>
      <c r="E32" s="12">
        <v>249118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0"/>
        <v>249118</v>
      </c>
      <c r="L32" s="12">
        <f t="shared" si="1"/>
        <v>8259803</v>
      </c>
      <c r="M32" s="12">
        <f t="shared" si="2"/>
        <v>0</v>
      </c>
      <c r="N32" s="12">
        <f t="shared" si="3"/>
        <v>8259803</v>
      </c>
      <c r="O32" s="12">
        <f t="shared" si="4"/>
        <v>249118</v>
      </c>
      <c r="P32" s="12">
        <f t="shared" si="5"/>
        <v>0</v>
      </c>
    </row>
    <row r="33" spans="1:16" ht="12.75">
      <c r="A33" s="4" t="s">
        <v>106</v>
      </c>
      <c r="B33" s="5" t="s">
        <v>107</v>
      </c>
      <c r="C33" s="6">
        <v>8259803</v>
      </c>
      <c r="D33" s="6">
        <v>8259803</v>
      </c>
      <c r="E33" s="6">
        <v>249118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249118</v>
      </c>
      <c r="L33" s="6">
        <f t="shared" si="1"/>
        <v>8259803</v>
      </c>
      <c r="M33" s="6">
        <f t="shared" si="2"/>
        <v>0</v>
      </c>
      <c r="N33" s="6">
        <f t="shared" si="3"/>
        <v>8259803</v>
      </c>
      <c r="O33" s="6">
        <f t="shared" si="4"/>
        <v>249118</v>
      </c>
      <c r="P33" s="6">
        <f t="shared" si="5"/>
        <v>0</v>
      </c>
    </row>
    <row r="34" spans="1:16" ht="76.5">
      <c r="A34" s="10" t="s">
        <v>110</v>
      </c>
      <c r="B34" s="11" t="s">
        <v>109</v>
      </c>
      <c r="C34" s="12">
        <v>156091</v>
      </c>
      <c r="D34" s="12">
        <v>156091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0"/>
        <v>0</v>
      </c>
      <c r="L34" s="12">
        <f t="shared" si="1"/>
        <v>156091</v>
      </c>
      <c r="M34" s="12">
        <f t="shared" si="2"/>
        <v>0</v>
      </c>
      <c r="N34" s="12">
        <f t="shared" si="3"/>
        <v>156091</v>
      </c>
      <c r="O34" s="12">
        <f t="shared" si="4"/>
        <v>0</v>
      </c>
      <c r="P34" s="12">
        <f t="shared" si="5"/>
        <v>0</v>
      </c>
    </row>
    <row r="35" spans="1:16" ht="12.75">
      <c r="A35" s="4" t="s">
        <v>106</v>
      </c>
      <c r="B35" s="5" t="s">
        <v>107</v>
      </c>
      <c r="C35" s="6">
        <v>156091</v>
      </c>
      <c r="D35" s="6">
        <v>156091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0</v>
      </c>
      <c r="L35" s="6">
        <f t="shared" si="1"/>
        <v>156091</v>
      </c>
      <c r="M35" s="6">
        <f t="shared" si="2"/>
        <v>0</v>
      </c>
      <c r="N35" s="6">
        <f t="shared" si="3"/>
        <v>156091</v>
      </c>
      <c r="O35" s="6">
        <f t="shared" si="4"/>
        <v>0</v>
      </c>
      <c r="P35" s="6">
        <f t="shared" si="5"/>
        <v>0</v>
      </c>
    </row>
    <row r="36" spans="1:16" ht="76.5">
      <c r="A36" s="10" t="s">
        <v>111</v>
      </c>
      <c r="B36" s="11" t="s">
        <v>112</v>
      </c>
      <c r="C36" s="12">
        <v>100392</v>
      </c>
      <c r="D36" s="12">
        <v>100392</v>
      </c>
      <c r="E36" s="12">
        <v>8366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 t="shared" si="0"/>
        <v>8366</v>
      </c>
      <c r="L36" s="12">
        <f t="shared" si="1"/>
        <v>100392</v>
      </c>
      <c r="M36" s="12">
        <f t="shared" si="2"/>
        <v>0</v>
      </c>
      <c r="N36" s="12">
        <f t="shared" si="3"/>
        <v>100392</v>
      </c>
      <c r="O36" s="12">
        <f t="shared" si="4"/>
        <v>8366</v>
      </c>
      <c r="P36" s="12">
        <f t="shared" si="5"/>
        <v>0</v>
      </c>
    </row>
    <row r="37" spans="1:16" ht="12.75">
      <c r="A37" s="4" t="s">
        <v>106</v>
      </c>
      <c r="B37" s="5" t="s">
        <v>107</v>
      </c>
      <c r="C37" s="6">
        <v>100392</v>
      </c>
      <c r="D37" s="6">
        <v>100392</v>
      </c>
      <c r="E37" s="6">
        <v>8366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8366</v>
      </c>
      <c r="L37" s="6">
        <f t="shared" si="1"/>
        <v>100392</v>
      </c>
      <c r="M37" s="6">
        <f t="shared" si="2"/>
        <v>0</v>
      </c>
      <c r="N37" s="6">
        <f t="shared" si="3"/>
        <v>100392</v>
      </c>
      <c r="O37" s="6">
        <f t="shared" si="4"/>
        <v>8366</v>
      </c>
      <c r="P37" s="6">
        <f t="shared" si="5"/>
        <v>0</v>
      </c>
    </row>
    <row r="38" spans="1:16" ht="76.5">
      <c r="A38" s="10" t="s">
        <v>113</v>
      </c>
      <c r="B38" s="11" t="s">
        <v>114</v>
      </c>
      <c r="C38" s="12">
        <v>815016</v>
      </c>
      <c r="D38" s="12">
        <v>815016</v>
      </c>
      <c r="E38" s="12">
        <v>36741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 t="shared" si="0"/>
        <v>36741</v>
      </c>
      <c r="L38" s="12">
        <f t="shared" si="1"/>
        <v>815016</v>
      </c>
      <c r="M38" s="12">
        <f t="shared" si="2"/>
        <v>0</v>
      </c>
      <c r="N38" s="12">
        <f t="shared" si="3"/>
        <v>815016</v>
      </c>
      <c r="O38" s="12">
        <f t="shared" si="4"/>
        <v>36741</v>
      </c>
      <c r="P38" s="12">
        <f t="shared" si="5"/>
        <v>0</v>
      </c>
    </row>
    <row r="39" spans="1:16" ht="12.75">
      <c r="A39" s="4" t="s">
        <v>106</v>
      </c>
      <c r="B39" s="5" t="s">
        <v>107</v>
      </c>
      <c r="C39" s="6">
        <v>815016</v>
      </c>
      <c r="D39" s="6">
        <v>815016</v>
      </c>
      <c r="E39" s="6">
        <v>36741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36741</v>
      </c>
      <c r="L39" s="6">
        <f t="shared" si="1"/>
        <v>815016</v>
      </c>
      <c r="M39" s="6">
        <f t="shared" si="2"/>
        <v>0</v>
      </c>
      <c r="N39" s="6">
        <f t="shared" si="3"/>
        <v>815016</v>
      </c>
      <c r="O39" s="6">
        <f t="shared" si="4"/>
        <v>36741</v>
      </c>
      <c r="P39" s="6">
        <f t="shared" si="5"/>
        <v>0</v>
      </c>
    </row>
    <row r="40" spans="1:16" ht="76.5">
      <c r="A40" s="10" t="s">
        <v>115</v>
      </c>
      <c r="B40" s="11" t="s">
        <v>114</v>
      </c>
      <c r="C40" s="12">
        <v>15253</v>
      </c>
      <c r="D40" s="12">
        <v>15253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 t="shared" si="0"/>
        <v>0</v>
      </c>
      <c r="L40" s="12">
        <f t="shared" si="1"/>
        <v>15253</v>
      </c>
      <c r="M40" s="12">
        <f t="shared" si="2"/>
        <v>0</v>
      </c>
      <c r="N40" s="12">
        <f t="shared" si="3"/>
        <v>15253</v>
      </c>
      <c r="O40" s="12">
        <f t="shared" si="4"/>
        <v>0</v>
      </c>
      <c r="P40" s="12">
        <f t="shared" si="5"/>
        <v>0</v>
      </c>
    </row>
    <row r="41" spans="1:16" ht="12.75">
      <c r="A41" s="4" t="s">
        <v>106</v>
      </c>
      <c r="B41" s="5" t="s">
        <v>107</v>
      </c>
      <c r="C41" s="6">
        <v>15253</v>
      </c>
      <c r="D41" s="6">
        <v>15253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f t="shared" si="0"/>
        <v>0</v>
      </c>
      <c r="L41" s="6">
        <f t="shared" si="1"/>
        <v>15253</v>
      </c>
      <c r="M41" s="6">
        <f t="shared" si="2"/>
        <v>0</v>
      </c>
      <c r="N41" s="6">
        <f t="shared" si="3"/>
        <v>15253</v>
      </c>
      <c r="O41" s="6">
        <f t="shared" si="4"/>
        <v>0</v>
      </c>
      <c r="P41" s="6">
        <f t="shared" si="5"/>
        <v>0</v>
      </c>
    </row>
    <row r="42" spans="1:16" ht="76.5">
      <c r="A42" s="10" t="s">
        <v>116</v>
      </c>
      <c r="B42" s="11" t="s">
        <v>117</v>
      </c>
      <c r="C42" s="12">
        <v>486485</v>
      </c>
      <c r="D42" s="12">
        <v>486485</v>
      </c>
      <c r="E42" s="12">
        <v>16701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0"/>
        <v>16701</v>
      </c>
      <c r="L42" s="12">
        <f t="shared" si="1"/>
        <v>486485</v>
      </c>
      <c r="M42" s="12">
        <f t="shared" si="2"/>
        <v>0</v>
      </c>
      <c r="N42" s="12">
        <f t="shared" si="3"/>
        <v>486485</v>
      </c>
      <c r="O42" s="12">
        <f t="shared" si="4"/>
        <v>16701</v>
      </c>
      <c r="P42" s="12">
        <f t="shared" si="5"/>
        <v>0</v>
      </c>
    </row>
    <row r="43" spans="1:16" ht="12.75">
      <c r="A43" s="4" t="s">
        <v>106</v>
      </c>
      <c r="B43" s="5" t="s">
        <v>107</v>
      </c>
      <c r="C43" s="6">
        <v>486485</v>
      </c>
      <c r="D43" s="6">
        <v>486485</v>
      </c>
      <c r="E43" s="6">
        <v>16701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f t="shared" si="0"/>
        <v>16701</v>
      </c>
      <c r="L43" s="6">
        <f t="shared" si="1"/>
        <v>486485</v>
      </c>
      <c r="M43" s="6">
        <f t="shared" si="2"/>
        <v>0</v>
      </c>
      <c r="N43" s="6">
        <f t="shared" si="3"/>
        <v>486485</v>
      </c>
      <c r="O43" s="6">
        <f t="shared" si="4"/>
        <v>16701</v>
      </c>
      <c r="P43" s="6">
        <f t="shared" si="5"/>
        <v>0</v>
      </c>
    </row>
    <row r="44" spans="1:16" ht="76.5">
      <c r="A44" s="10" t="s">
        <v>118</v>
      </c>
      <c r="B44" s="11" t="s">
        <v>119</v>
      </c>
      <c r="C44" s="12">
        <v>13346</v>
      </c>
      <c r="D44" s="12">
        <v>13346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f t="shared" si="0"/>
        <v>0</v>
      </c>
      <c r="L44" s="12">
        <f t="shared" si="1"/>
        <v>13346</v>
      </c>
      <c r="M44" s="12">
        <f t="shared" si="2"/>
        <v>0</v>
      </c>
      <c r="N44" s="12">
        <f t="shared" si="3"/>
        <v>13346</v>
      </c>
      <c r="O44" s="12">
        <f t="shared" si="4"/>
        <v>0</v>
      </c>
      <c r="P44" s="12">
        <f t="shared" si="5"/>
        <v>0</v>
      </c>
    </row>
    <row r="45" spans="1:16" ht="12.75">
      <c r="A45" s="4" t="s">
        <v>106</v>
      </c>
      <c r="B45" s="5" t="s">
        <v>107</v>
      </c>
      <c r="C45" s="6">
        <v>13346</v>
      </c>
      <c r="D45" s="6">
        <v>13346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f t="shared" si="0"/>
        <v>0</v>
      </c>
      <c r="L45" s="6">
        <f t="shared" si="1"/>
        <v>13346</v>
      </c>
      <c r="M45" s="6">
        <f t="shared" si="2"/>
        <v>0</v>
      </c>
      <c r="N45" s="6">
        <f t="shared" si="3"/>
        <v>13346</v>
      </c>
      <c r="O45" s="6">
        <f t="shared" si="4"/>
        <v>0</v>
      </c>
      <c r="P45" s="6">
        <f t="shared" si="5"/>
        <v>0</v>
      </c>
    </row>
    <row r="46" spans="1:16" ht="63.75">
      <c r="A46" s="10" t="s">
        <v>120</v>
      </c>
      <c r="B46" s="11" t="s">
        <v>121</v>
      </c>
      <c r="C46" s="12">
        <v>5440</v>
      </c>
      <c r="D46" s="12">
        <v>5440</v>
      </c>
      <c r="E46" s="12">
        <v>454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f t="shared" si="0"/>
        <v>454</v>
      </c>
      <c r="L46" s="12">
        <f t="shared" si="1"/>
        <v>5440</v>
      </c>
      <c r="M46" s="12">
        <f t="shared" si="2"/>
        <v>0</v>
      </c>
      <c r="N46" s="12">
        <f t="shared" si="3"/>
        <v>5440</v>
      </c>
      <c r="O46" s="12">
        <f t="shared" si="4"/>
        <v>454</v>
      </c>
      <c r="P46" s="12">
        <f t="shared" si="5"/>
        <v>0</v>
      </c>
    </row>
    <row r="47" spans="1:16" ht="12.75">
      <c r="A47" s="4" t="s">
        <v>106</v>
      </c>
      <c r="B47" s="5" t="s">
        <v>107</v>
      </c>
      <c r="C47" s="6">
        <v>5440</v>
      </c>
      <c r="D47" s="6">
        <v>5440</v>
      </c>
      <c r="E47" s="6">
        <v>454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0"/>
        <v>454</v>
      </c>
      <c r="L47" s="6">
        <f t="shared" si="1"/>
        <v>5440</v>
      </c>
      <c r="M47" s="6">
        <f t="shared" si="2"/>
        <v>0</v>
      </c>
      <c r="N47" s="6">
        <f t="shared" si="3"/>
        <v>5440</v>
      </c>
      <c r="O47" s="6">
        <f t="shared" si="4"/>
        <v>454</v>
      </c>
      <c r="P47" s="6">
        <f t="shared" si="5"/>
        <v>0</v>
      </c>
    </row>
    <row r="48" spans="1:16" ht="76.5">
      <c r="A48" s="10" t="s">
        <v>122</v>
      </c>
      <c r="B48" s="11" t="s">
        <v>123</v>
      </c>
      <c r="C48" s="12">
        <v>1774983</v>
      </c>
      <c r="D48" s="12">
        <v>1774983</v>
      </c>
      <c r="E48" s="12">
        <v>19700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f t="shared" si="0"/>
        <v>19700</v>
      </c>
      <c r="L48" s="12">
        <f t="shared" si="1"/>
        <v>1774983</v>
      </c>
      <c r="M48" s="12">
        <f t="shared" si="2"/>
        <v>0</v>
      </c>
      <c r="N48" s="12">
        <f t="shared" si="3"/>
        <v>1774983</v>
      </c>
      <c r="O48" s="12">
        <f t="shared" si="4"/>
        <v>19700</v>
      </c>
      <c r="P48" s="12">
        <f t="shared" si="5"/>
        <v>0</v>
      </c>
    </row>
    <row r="49" spans="1:16" ht="12.75">
      <c r="A49" s="4" t="s">
        <v>106</v>
      </c>
      <c r="B49" s="5" t="s">
        <v>107</v>
      </c>
      <c r="C49" s="6">
        <v>1774983</v>
      </c>
      <c r="D49" s="6">
        <v>1774983</v>
      </c>
      <c r="E49" s="6">
        <v>19700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f t="shared" si="0"/>
        <v>19700</v>
      </c>
      <c r="L49" s="6">
        <f t="shared" si="1"/>
        <v>1774983</v>
      </c>
      <c r="M49" s="6">
        <f t="shared" si="2"/>
        <v>0</v>
      </c>
      <c r="N49" s="6">
        <f t="shared" si="3"/>
        <v>1774983</v>
      </c>
      <c r="O49" s="6">
        <f t="shared" si="4"/>
        <v>19700</v>
      </c>
      <c r="P49" s="6">
        <f t="shared" si="5"/>
        <v>0</v>
      </c>
    </row>
    <row r="50" spans="1:16" ht="76.5">
      <c r="A50" s="10" t="s">
        <v>124</v>
      </c>
      <c r="B50" s="11" t="s">
        <v>123</v>
      </c>
      <c r="C50" s="12">
        <v>20255</v>
      </c>
      <c r="D50" s="12">
        <v>20255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 t="shared" si="0"/>
        <v>0</v>
      </c>
      <c r="L50" s="12">
        <f t="shared" si="1"/>
        <v>20255</v>
      </c>
      <c r="M50" s="12">
        <f t="shared" si="2"/>
        <v>0</v>
      </c>
      <c r="N50" s="12">
        <f t="shared" si="3"/>
        <v>20255</v>
      </c>
      <c r="O50" s="12">
        <f t="shared" si="4"/>
        <v>0</v>
      </c>
      <c r="P50" s="12">
        <f t="shared" si="5"/>
        <v>0</v>
      </c>
    </row>
    <row r="51" spans="1:16" ht="12.75">
      <c r="A51" s="4" t="s">
        <v>106</v>
      </c>
      <c r="B51" s="5" t="s">
        <v>107</v>
      </c>
      <c r="C51" s="6">
        <v>20255</v>
      </c>
      <c r="D51" s="6">
        <v>20255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0"/>
        <v>0</v>
      </c>
      <c r="L51" s="6">
        <f t="shared" si="1"/>
        <v>20255</v>
      </c>
      <c r="M51" s="6">
        <f t="shared" si="2"/>
        <v>0</v>
      </c>
      <c r="N51" s="6">
        <f t="shared" si="3"/>
        <v>20255</v>
      </c>
      <c r="O51" s="6">
        <f t="shared" si="4"/>
        <v>0</v>
      </c>
      <c r="P51" s="6">
        <f t="shared" si="5"/>
        <v>0</v>
      </c>
    </row>
    <row r="52" spans="1:16" ht="38.25">
      <c r="A52" s="10" t="s">
        <v>125</v>
      </c>
      <c r="B52" s="11" t="s">
        <v>126</v>
      </c>
      <c r="C52" s="12">
        <v>38200</v>
      </c>
      <c r="D52" s="12">
        <v>38200</v>
      </c>
      <c r="E52" s="12">
        <v>6100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f t="shared" si="0"/>
        <v>6100</v>
      </c>
      <c r="L52" s="12">
        <f t="shared" si="1"/>
        <v>38200</v>
      </c>
      <c r="M52" s="12">
        <f t="shared" si="2"/>
        <v>0</v>
      </c>
      <c r="N52" s="12">
        <f t="shared" si="3"/>
        <v>38200</v>
      </c>
      <c r="O52" s="12">
        <f t="shared" si="4"/>
        <v>6100</v>
      </c>
      <c r="P52" s="12">
        <f t="shared" si="5"/>
        <v>0</v>
      </c>
    </row>
    <row r="53" spans="1:16" ht="12.75">
      <c r="A53" s="4" t="s">
        <v>106</v>
      </c>
      <c r="B53" s="5" t="s">
        <v>107</v>
      </c>
      <c r="C53" s="6">
        <v>38200</v>
      </c>
      <c r="D53" s="6">
        <v>38200</v>
      </c>
      <c r="E53" s="6">
        <v>6100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6100</v>
      </c>
      <c r="L53" s="6">
        <f t="shared" si="1"/>
        <v>38200</v>
      </c>
      <c r="M53" s="6">
        <f t="shared" si="2"/>
        <v>0</v>
      </c>
      <c r="N53" s="6">
        <f t="shared" si="3"/>
        <v>38200</v>
      </c>
      <c r="O53" s="6">
        <f t="shared" si="4"/>
        <v>6100</v>
      </c>
      <c r="P53" s="6">
        <f t="shared" si="5"/>
        <v>0</v>
      </c>
    </row>
    <row r="54" spans="1:16" ht="25.5">
      <c r="A54" s="10" t="s">
        <v>127</v>
      </c>
      <c r="B54" s="11" t="s">
        <v>128</v>
      </c>
      <c r="C54" s="12">
        <v>194700</v>
      </c>
      <c r="D54" s="12">
        <v>194700</v>
      </c>
      <c r="E54" s="12">
        <v>16225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f t="shared" si="0"/>
        <v>16225</v>
      </c>
      <c r="L54" s="12">
        <f t="shared" si="1"/>
        <v>194700</v>
      </c>
      <c r="M54" s="12">
        <f t="shared" si="2"/>
        <v>0</v>
      </c>
      <c r="N54" s="12">
        <f t="shared" si="3"/>
        <v>194700</v>
      </c>
      <c r="O54" s="12">
        <f t="shared" si="4"/>
        <v>16225</v>
      </c>
      <c r="P54" s="12">
        <f t="shared" si="5"/>
        <v>0</v>
      </c>
    </row>
    <row r="55" spans="1:16" ht="12.75">
      <c r="A55" s="4" t="s">
        <v>106</v>
      </c>
      <c r="B55" s="5" t="s">
        <v>107</v>
      </c>
      <c r="C55" s="6">
        <v>194700</v>
      </c>
      <c r="D55" s="6">
        <v>194700</v>
      </c>
      <c r="E55" s="6">
        <v>16225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0"/>
        <v>16225</v>
      </c>
      <c r="L55" s="6">
        <f t="shared" si="1"/>
        <v>194700</v>
      </c>
      <c r="M55" s="6">
        <f t="shared" si="2"/>
        <v>0</v>
      </c>
      <c r="N55" s="6">
        <f t="shared" si="3"/>
        <v>194700</v>
      </c>
      <c r="O55" s="6">
        <f t="shared" si="4"/>
        <v>16225</v>
      </c>
      <c r="P55" s="6">
        <f t="shared" si="5"/>
        <v>0</v>
      </c>
    </row>
    <row r="56" spans="1:16" ht="76.5">
      <c r="A56" s="10" t="s">
        <v>129</v>
      </c>
      <c r="B56" s="11" t="s">
        <v>130</v>
      </c>
      <c r="C56" s="12">
        <v>1705098</v>
      </c>
      <c r="D56" s="12">
        <v>1705098</v>
      </c>
      <c r="E56" s="12">
        <v>57482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 t="shared" si="0"/>
        <v>57482</v>
      </c>
      <c r="L56" s="12">
        <f t="shared" si="1"/>
        <v>1705098</v>
      </c>
      <c r="M56" s="12">
        <f t="shared" si="2"/>
        <v>0</v>
      </c>
      <c r="N56" s="12">
        <f t="shared" si="3"/>
        <v>1705098</v>
      </c>
      <c r="O56" s="12">
        <f t="shared" si="4"/>
        <v>57482</v>
      </c>
      <c r="P56" s="12">
        <f t="shared" si="5"/>
        <v>0</v>
      </c>
    </row>
    <row r="57" spans="1:16" ht="12.75">
      <c r="A57" s="4" t="s">
        <v>106</v>
      </c>
      <c r="B57" s="5" t="s">
        <v>107</v>
      </c>
      <c r="C57" s="6">
        <v>1705098</v>
      </c>
      <c r="D57" s="6">
        <v>1705098</v>
      </c>
      <c r="E57" s="6">
        <v>57482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0"/>
        <v>57482</v>
      </c>
      <c r="L57" s="6">
        <f t="shared" si="1"/>
        <v>1705098</v>
      </c>
      <c r="M57" s="6">
        <f t="shared" si="2"/>
        <v>0</v>
      </c>
      <c r="N57" s="6">
        <f t="shared" si="3"/>
        <v>1705098</v>
      </c>
      <c r="O57" s="6">
        <f t="shared" si="4"/>
        <v>57482</v>
      </c>
      <c r="P57" s="6">
        <f t="shared" si="5"/>
        <v>0</v>
      </c>
    </row>
    <row r="58" spans="1:16" ht="76.5">
      <c r="A58" s="10" t="s">
        <v>131</v>
      </c>
      <c r="B58" s="11" t="s">
        <v>130</v>
      </c>
      <c r="C58" s="12">
        <v>70948</v>
      </c>
      <c r="D58" s="12">
        <v>70948</v>
      </c>
      <c r="E58" s="12">
        <v>1262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 t="shared" si="0"/>
        <v>1262</v>
      </c>
      <c r="L58" s="12">
        <f t="shared" si="1"/>
        <v>70948</v>
      </c>
      <c r="M58" s="12">
        <f t="shared" si="2"/>
        <v>0</v>
      </c>
      <c r="N58" s="12">
        <f t="shared" si="3"/>
        <v>70948</v>
      </c>
      <c r="O58" s="12">
        <f t="shared" si="4"/>
        <v>1262</v>
      </c>
      <c r="P58" s="12">
        <f t="shared" si="5"/>
        <v>0</v>
      </c>
    </row>
    <row r="59" spans="1:16" ht="12.75">
      <c r="A59" s="4" t="s">
        <v>106</v>
      </c>
      <c r="B59" s="5" t="s">
        <v>107</v>
      </c>
      <c r="C59" s="6">
        <v>70948</v>
      </c>
      <c r="D59" s="6">
        <v>70948</v>
      </c>
      <c r="E59" s="6">
        <v>1262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f t="shared" si="0"/>
        <v>1262</v>
      </c>
      <c r="L59" s="6">
        <f t="shared" si="1"/>
        <v>70948</v>
      </c>
      <c r="M59" s="6">
        <f t="shared" si="2"/>
        <v>0</v>
      </c>
      <c r="N59" s="6">
        <f t="shared" si="3"/>
        <v>70948</v>
      </c>
      <c r="O59" s="6">
        <f t="shared" si="4"/>
        <v>1262</v>
      </c>
      <c r="P59" s="6">
        <f t="shared" si="5"/>
        <v>0</v>
      </c>
    </row>
    <row r="60" spans="1:16" ht="12.75">
      <c r="A60" s="10" t="s">
        <v>132</v>
      </c>
      <c r="B60" s="11" t="s">
        <v>133</v>
      </c>
      <c r="C60" s="12">
        <v>758039</v>
      </c>
      <c r="D60" s="12">
        <v>758039</v>
      </c>
      <c r="E60" s="12">
        <v>53983</v>
      </c>
      <c r="F60" s="12">
        <v>0</v>
      </c>
      <c r="G60" s="12">
        <v>0</v>
      </c>
      <c r="H60" s="12">
        <v>0</v>
      </c>
      <c r="I60" s="12">
        <v>0</v>
      </c>
      <c r="J60" s="12">
        <v>53983</v>
      </c>
      <c r="K60" s="12">
        <f t="shared" si="0"/>
        <v>53983</v>
      </c>
      <c r="L60" s="12">
        <f t="shared" si="1"/>
        <v>758039</v>
      </c>
      <c r="M60" s="12">
        <f t="shared" si="2"/>
        <v>0</v>
      </c>
      <c r="N60" s="12">
        <f t="shared" si="3"/>
        <v>758039</v>
      </c>
      <c r="O60" s="12">
        <f t="shared" si="4"/>
        <v>53983</v>
      </c>
      <c r="P60" s="12">
        <f t="shared" si="5"/>
        <v>0</v>
      </c>
    </row>
    <row r="61" spans="1:16" ht="12.75">
      <c r="A61" s="4" t="s">
        <v>106</v>
      </c>
      <c r="B61" s="5" t="s">
        <v>107</v>
      </c>
      <c r="C61" s="6">
        <v>758039</v>
      </c>
      <c r="D61" s="6">
        <v>758039</v>
      </c>
      <c r="E61" s="6">
        <v>53983</v>
      </c>
      <c r="F61" s="6">
        <v>0</v>
      </c>
      <c r="G61" s="6">
        <v>0</v>
      </c>
      <c r="H61" s="6">
        <v>0</v>
      </c>
      <c r="I61" s="6">
        <v>0</v>
      </c>
      <c r="J61" s="6">
        <v>53983</v>
      </c>
      <c r="K61" s="6">
        <f t="shared" si="0"/>
        <v>53983</v>
      </c>
      <c r="L61" s="6">
        <f t="shared" si="1"/>
        <v>758039</v>
      </c>
      <c r="M61" s="6">
        <f t="shared" si="2"/>
        <v>0</v>
      </c>
      <c r="N61" s="6">
        <f t="shared" si="3"/>
        <v>758039</v>
      </c>
      <c r="O61" s="6">
        <f t="shared" si="4"/>
        <v>53983</v>
      </c>
      <c r="P61" s="6">
        <f t="shared" si="5"/>
        <v>0</v>
      </c>
    </row>
    <row r="62" spans="1:16" ht="12.75">
      <c r="A62" s="10" t="s">
        <v>134</v>
      </c>
      <c r="B62" s="11" t="s">
        <v>135</v>
      </c>
      <c r="C62" s="12">
        <v>675015</v>
      </c>
      <c r="D62" s="12">
        <v>675015</v>
      </c>
      <c r="E62" s="12">
        <v>54223</v>
      </c>
      <c r="F62" s="12">
        <v>0</v>
      </c>
      <c r="G62" s="12">
        <v>0</v>
      </c>
      <c r="H62" s="12">
        <v>0</v>
      </c>
      <c r="I62" s="12">
        <v>0</v>
      </c>
      <c r="J62" s="12">
        <v>54223</v>
      </c>
      <c r="K62" s="12">
        <f t="shared" si="0"/>
        <v>54223</v>
      </c>
      <c r="L62" s="12">
        <f t="shared" si="1"/>
        <v>675015</v>
      </c>
      <c r="M62" s="12">
        <f t="shared" si="2"/>
        <v>0</v>
      </c>
      <c r="N62" s="12">
        <f t="shared" si="3"/>
        <v>675015</v>
      </c>
      <c r="O62" s="12">
        <f t="shared" si="4"/>
        <v>54223</v>
      </c>
      <c r="P62" s="12">
        <f t="shared" si="5"/>
        <v>0</v>
      </c>
    </row>
    <row r="63" spans="1:16" ht="12.75">
      <c r="A63" s="4" t="s">
        <v>106</v>
      </c>
      <c r="B63" s="5" t="s">
        <v>107</v>
      </c>
      <c r="C63" s="6">
        <v>675015</v>
      </c>
      <c r="D63" s="6">
        <v>675015</v>
      </c>
      <c r="E63" s="6">
        <v>54223</v>
      </c>
      <c r="F63" s="6">
        <v>0</v>
      </c>
      <c r="G63" s="6">
        <v>0</v>
      </c>
      <c r="H63" s="6">
        <v>0</v>
      </c>
      <c r="I63" s="6">
        <v>0</v>
      </c>
      <c r="J63" s="6">
        <v>54223</v>
      </c>
      <c r="K63" s="6">
        <f t="shared" si="0"/>
        <v>54223</v>
      </c>
      <c r="L63" s="6">
        <f t="shared" si="1"/>
        <v>675015</v>
      </c>
      <c r="M63" s="6">
        <f t="shared" si="2"/>
        <v>0</v>
      </c>
      <c r="N63" s="6">
        <f t="shared" si="3"/>
        <v>675015</v>
      </c>
      <c r="O63" s="6">
        <f t="shared" si="4"/>
        <v>54223</v>
      </c>
      <c r="P63" s="6">
        <f t="shared" si="5"/>
        <v>0</v>
      </c>
    </row>
    <row r="64" spans="1:16" ht="12.75">
      <c r="A64" s="10" t="s">
        <v>136</v>
      </c>
      <c r="B64" s="11" t="s">
        <v>137</v>
      </c>
      <c r="C64" s="12">
        <v>50887119</v>
      </c>
      <c r="D64" s="12">
        <v>50887119</v>
      </c>
      <c r="E64" s="12">
        <v>4486774</v>
      </c>
      <c r="F64" s="12">
        <v>0</v>
      </c>
      <c r="G64" s="12">
        <v>0</v>
      </c>
      <c r="H64" s="12">
        <v>0</v>
      </c>
      <c r="I64" s="12">
        <v>0</v>
      </c>
      <c r="J64" s="12">
        <v>3805049</v>
      </c>
      <c r="K64" s="12">
        <f t="shared" si="0"/>
        <v>4486774</v>
      </c>
      <c r="L64" s="12">
        <f t="shared" si="1"/>
        <v>50887119</v>
      </c>
      <c r="M64" s="12">
        <f t="shared" si="2"/>
        <v>0</v>
      </c>
      <c r="N64" s="12">
        <f t="shared" si="3"/>
        <v>50887119</v>
      </c>
      <c r="O64" s="12">
        <f t="shared" si="4"/>
        <v>4486774</v>
      </c>
      <c r="P64" s="12">
        <f t="shared" si="5"/>
        <v>0</v>
      </c>
    </row>
    <row r="65" spans="1:16" ht="12.75">
      <c r="A65" s="4" t="s">
        <v>106</v>
      </c>
      <c r="B65" s="5" t="s">
        <v>107</v>
      </c>
      <c r="C65" s="6">
        <v>50887119</v>
      </c>
      <c r="D65" s="6">
        <v>50887119</v>
      </c>
      <c r="E65" s="6">
        <v>4486774</v>
      </c>
      <c r="F65" s="6">
        <v>0</v>
      </c>
      <c r="G65" s="6">
        <v>0</v>
      </c>
      <c r="H65" s="6">
        <v>0</v>
      </c>
      <c r="I65" s="6">
        <v>0</v>
      </c>
      <c r="J65" s="6">
        <v>3805049</v>
      </c>
      <c r="K65" s="6">
        <f t="shared" si="0"/>
        <v>4486774</v>
      </c>
      <c r="L65" s="6">
        <f t="shared" si="1"/>
        <v>50887119</v>
      </c>
      <c r="M65" s="6">
        <f t="shared" si="2"/>
        <v>0</v>
      </c>
      <c r="N65" s="6">
        <f t="shared" si="3"/>
        <v>50887119</v>
      </c>
      <c r="O65" s="6">
        <f t="shared" si="4"/>
        <v>4486774</v>
      </c>
      <c r="P65" s="6">
        <f t="shared" si="5"/>
        <v>0</v>
      </c>
    </row>
    <row r="66" spans="1:16" ht="25.5">
      <c r="A66" s="10" t="s">
        <v>138</v>
      </c>
      <c r="B66" s="11" t="s">
        <v>139</v>
      </c>
      <c r="C66" s="12">
        <v>2865629</v>
      </c>
      <c r="D66" s="12">
        <v>2865629</v>
      </c>
      <c r="E66" s="12">
        <v>205618</v>
      </c>
      <c r="F66" s="12">
        <v>0</v>
      </c>
      <c r="G66" s="12">
        <v>0</v>
      </c>
      <c r="H66" s="12">
        <v>0</v>
      </c>
      <c r="I66" s="12">
        <v>0</v>
      </c>
      <c r="J66" s="12">
        <v>205618</v>
      </c>
      <c r="K66" s="12">
        <f t="shared" si="0"/>
        <v>205618</v>
      </c>
      <c r="L66" s="12">
        <f t="shared" si="1"/>
        <v>2865629</v>
      </c>
      <c r="M66" s="12">
        <f t="shared" si="2"/>
        <v>0</v>
      </c>
      <c r="N66" s="12">
        <f t="shared" si="3"/>
        <v>2865629</v>
      </c>
      <c r="O66" s="12">
        <f t="shared" si="4"/>
        <v>205618</v>
      </c>
      <c r="P66" s="12">
        <f t="shared" si="5"/>
        <v>0</v>
      </c>
    </row>
    <row r="67" spans="1:16" ht="12.75">
      <c r="A67" s="4" t="s">
        <v>106</v>
      </c>
      <c r="B67" s="5" t="s">
        <v>107</v>
      </c>
      <c r="C67" s="6">
        <v>2865629</v>
      </c>
      <c r="D67" s="6">
        <v>2865629</v>
      </c>
      <c r="E67" s="6">
        <v>205618</v>
      </c>
      <c r="F67" s="6">
        <v>0</v>
      </c>
      <c r="G67" s="6">
        <v>0</v>
      </c>
      <c r="H67" s="6">
        <v>0</v>
      </c>
      <c r="I67" s="6">
        <v>0</v>
      </c>
      <c r="J67" s="6">
        <v>205618</v>
      </c>
      <c r="K67" s="6">
        <f t="shared" si="0"/>
        <v>205618</v>
      </c>
      <c r="L67" s="6">
        <f t="shared" si="1"/>
        <v>2865629</v>
      </c>
      <c r="M67" s="6">
        <f t="shared" si="2"/>
        <v>0</v>
      </c>
      <c r="N67" s="6">
        <f t="shared" si="3"/>
        <v>2865629</v>
      </c>
      <c r="O67" s="6">
        <f t="shared" si="4"/>
        <v>205618</v>
      </c>
      <c r="P67" s="6">
        <f t="shared" si="5"/>
        <v>0</v>
      </c>
    </row>
    <row r="68" spans="1:16" ht="12.75">
      <c r="A68" s="10" t="s">
        <v>140</v>
      </c>
      <c r="B68" s="11" t="s">
        <v>141</v>
      </c>
      <c r="C68" s="12">
        <v>6582014</v>
      </c>
      <c r="D68" s="12">
        <v>6582014</v>
      </c>
      <c r="E68" s="12">
        <v>11921</v>
      </c>
      <c r="F68" s="12">
        <v>0</v>
      </c>
      <c r="G68" s="12">
        <v>0</v>
      </c>
      <c r="H68" s="12">
        <v>0</v>
      </c>
      <c r="I68" s="12">
        <v>0</v>
      </c>
      <c r="J68" s="12">
        <v>11920.32</v>
      </c>
      <c r="K68" s="12">
        <f t="shared" si="0"/>
        <v>11921</v>
      </c>
      <c r="L68" s="12">
        <f t="shared" si="1"/>
        <v>6582014</v>
      </c>
      <c r="M68" s="12">
        <f t="shared" si="2"/>
        <v>0</v>
      </c>
      <c r="N68" s="12">
        <f t="shared" si="3"/>
        <v>6582014</v>
      </c>
      <c r="O68" s="12">
        <f t="shared" si="4"/>
        <v>11921</v>
      </c>
      <c r="P68" s="12">
        <f t="shared" si="5"/>
        <v>0</v>
      </c>
    </row>
    <row r="69" spans="1:16" ht="12.75">
      <c r="A69" s="4" t="s">
        <v>106</v>
      </c>
      <c r="B69" s="5" t="s">
        <v>107</v>
      </c>
      <c r="C69" s="6">
        <v>6582014</v>
      </c>
      <c r="D69" s="6">
        <v>6582014</v>
      </c>
      <c r="E69" s="6">
        <v>11921</v>
      </c>
      <c r="F69" s="6">
        <v>0</v>
      </c>
      <c r="G69" s="6">
        <v>0</v>
      </c>
      <c r="H69" s="6">
        <v>0</v>
      </c>
      <c r="I69" s="6">
        <v>0</v>
      </c>
      <c r="J69" s="6">
        <v>11920.32</v>
      </c>
      <c r="K69" s="6">
        <f t="shared" si="0"/>
        <v>11921</v>
      </c>
      <c r="L69" s="6">
        <f t="shared" si="1"/>
        <v>6582014</v>
      </c>
      <c r="M69" s="6">
        <f t="shared" si="2"/>
        <v>0</v>
      </c>
      <c r="N69" s="6">
        <f t="shared" si="3"/>
        <v>6582014</v>
      </c>
      <c r="O69" s="6">
        <f t="shared" si="4"/>
        <v>11921</v>
      </c>
      <c r="P69" s="6">
        <f t="shared" si="5"/>
        <v>0</v>
      </c>
    </row>
    <row r="70" spans="1:16" ht="12.75">
      <c r="A70" s="10" t="s">
        <v>142</v>
      </c>
      <c r="B70" s="11" t="s">
        <v>143</v>
      </c>
      <c r="C70" s="12">
        <v>779835</v>
      </c>
      <c r="D70" s="12">
        <v>779835</v>
      </c>
      <c r="E70" s="12">
        <v>24073</v>
      </c>
      <c r="F70" s="12">
        <v>0</v>
      </c>
      <c r="G70" s="12">
        <v>0</v>
      </c>
      <c r="H70" s="12">
        <v>0</v>
      </c>
      <c r="I70" s="12">
        <v>0</v>
      </c>
      <c r="J70" s="12">
        <v>24072.97</v>
      </c>
      <c r="K70" s="12">
        <f aca="true" t="shared" si="6" ref="K70:K132">E70-F70</f>
        <v>24073</v>
      </c>
      <c r="L70" s="12">
        <f aca="true" t="shared" si="7" ref="L70:L132">D70-F70</f>
        <v>779835</v>
      </c>
      <c r="M70" s="12">
        <f aca="true" t="shared" si="8" ref="M70:M132">IF(E70=0,0,(F70/E70)*100)</f>
        <v>0</v>
      </c>
      <c r="N70" s="12">
        <f aca="true" t="shared" si="9" ref="N70:N132">D70-H70</f>
        <v>779835</v>
      </c>
      <c r="O70" s="12">
        <f aca="true" t="shared" si="10" ref="O70:O132">E70-H70</f>
        <v>24073</v>
      </c>
      <c r="P70" s="12">
        <f aca="true" t="shared" si="11" ref="P70:P132">IF(E70=0,0,(H70/E70)*100)</f>
        <v>0</v>
      </c>
    </row>
    <row r="71" spans="1:16" ht="12.75">
      <c r="A71" s="4" t="s">
        <v>106</v>
      </c>
      <c r="B71" s="5" t="s">
        <v>107</v>
      </c>
      <c r="C71" s="6">
        <v>779835</v>
      </c>
      <c r="D71" s="6">
        <v>779835</v>
      </c>
      <c r="E71" s="6">
        <v>24073</v>
      </c>
      <c r="F71" s="6">
        <v>0</v>
      </c>
      <c r="G71" s="6">
        <v>0</v>
      </c>
      <c r="H71" s="6">
        <v>0</v>
      </c>
      <c r="I71" s="6">
        <v>0</v>
      </c>
      <c r="J71" s="6">
        <v>24072.97</v>
      </c>
      <c r="K71" s="6">
        <f t="shared" si="6"/>
        <v>24073</v>
      </c>
      <c r="L71" s="6">
        <f t="shared" si="7"/>
        <v>779835</v>
      </c>
      <c r="M71" s="6">
        <f t="shared" si="8"/>
        <v>0</v>
      </c>
      <c r="N71" s="6">
        <f t="shared" si="9"/>
        <v>779835</v>
      </c>
      <c r="O71" s="6">
        <f t="shared" si="10"/>
        <v>24073</v>
      </c>
      <c r="P71" s="6">
        <f t="shared" si="11"/>
        <v>0</v>
      </c>
    </row>
    <row r="72" spans="1:16" ht="12.75">
      <c r="A72" s="10" t="s">
        <v>144</v>
      </c>
      <c r="B72" s="11" t="s">
        <v>145</v>
      </c>
      <c r="C72" s="12">
        <v>12900</v>
      </c>
      <c r="D72" s="12">
        <v>12900</v>
      </c>
      <c r="E72" s="12">
        <v>1720</v>
      </c>
      <c r="F72" s="12">
        <v>0</v>
      </c>
      <c r="G72" s="12">
        <v>0</v>
      </c>
      <c r="H72" s="12">
        <v>0</v>
      </c>
      <c r="I72" s="12">
        <v>0</v>
      </c>
      <c r="J72" s="12">
        <v>1720</v>
      </c>
      <c r="K72" s="12">
        <f t="shared" si="6"/>
        <v>1720</v>
      </c>
      <c r="L72" s="12">
        <f t="shared" si="7"/>
        <v>12900</v>
      </c>
      <c r="M72" s="12">
        <f t="shared" si="8"/>
        <v>0</v>
      </c>
      <c r="N72" s="12">
        <f t="shared" si="9"/>
        <v>12900</v>
      </c>
      <c r="O72" s="12">
        <f t="shared" si="10"/>
        <v>1720</v>
      </c>
      <c r="P72" s="12">
        <f t="shared" si="11"/>
        <v>0</v>
      </c>
    </row>
    <row r="73" spans="1:16" ht="12.75">
      <c r="A73" s="4" t="s">
        <v>106</v>
      </c>
      <c r="B73" s="5" t="s">
        <v>107</v>
      </c>
      <c r="C73" s="6">
        <v>12900</v>
      </c>
      <c r="D73" s="6">
        <v>12900</v>
      </c>
      <c r="E73" s="6">
        <v>1720</v>
      </c>
      <c r="F73" s="6">
        <v>0</v>
      </c>
      <c r="G73" s="6">
        <v>0</v>
      </c>
      <c r="H73" s="6">
        <v>0</v>
      </c>
      <c r="I73" s="6">
        <v>0</v>
      </c>
      <c r="J73" s="6">
        <v>1720</v>
      </c>
      <c r="K73" s="6">
        <f t="shared" si="6"/>
        <v>1720</v>
      </c>
      <c r="L73" s="6">
        <f t="shared" si="7"/>
        <v>12900</v>
      </c>
      <c r="M73" s="6">
        <f t="shared" si="8"/>
        <v>0</v>
      </c>
      <c r="N73" s="6">
        <f t="shared" si="9"/>
        <v>12900</v>
      </c>
      <c r="O73" s="6">
        <f t="shared" si="10"/>
        <v>1720</v>
      </c>
      <c r="P73" s="6">
        <f t="shared" si="11"/>
        <v>0</v>
      </c>
    </row>
    <row r="74" spans="1:16" ht="25.5">
      <c r="A74" s="10" t="s">
        <v>146</v>
      </c>
      <c r="B74" s="11" t="s">
        <v>147</v>
      </c>
      <c r="C74" s="12">
        <v>15162586</v>
      </c>
      <c r="D74" s="12">
        <v>15162586</v>
      </c>
      <c r="E74" s="12">
        <v>1491709</v>
      </c>
      <c r="F74" s="12">
        <v>0</v>
      </c>
      <c r="G74" s="12">
        <v>0</v>
      </c>
      <c r="H74" s="12">
        <v>0</v>
      </c>
      <c r="I74" s="12">
        <v>0</v>
      </c>
      <c r="J74" s="12">
        <v>1491709</v>
      </c>
      <c r="K74" s="12">
        <f t="shared" si="6"/>
        <v>1491709</v>
      </c>
      <c r="L74" s="12">
        <f t="shared" si="7"/>
        <v>15162586</v>
      </c>
      <c r="M74" s="12">
        <f t="shared" si="8"/>
        <v>0</v>
      </c>
      <c r="N74" s="12">
        <f t="shared" si="9"/>
        <v>15162586</v>
      </c>
      <c r="O74" s="12">
        <f t="shared" si="10"/>
        <v>1491709</v>
      </c>
      <c r="P74" s="12">
        <f t="shared" si="11"/>
        <v>0</v>
      </c>
    </row>
    <row r="75" spans="1:16" ht="12.75">
      <c r="A75" s="4" t="s">
        <v>106</v>
      </c>
      <c r="B75" s="5" t="s">
        <v>107</v>
      </c>
      <c r="C75" s="6">
        <v>15162586</v>
      </c>
      <c r="D75" s="6">
        <v>15162586</v>
      </c>
      <c r="E75" s="6">
        <v>1491709</v>
      </c>
      <c r="F75" s="6">
        <v>0</v>
      </c>
      <c r="G75" s="6">
        <v>0</v>
      </c>
      <c r="H75" s="6">
        <v>0</v>
      </c>
      <c r="I75" s="6">
        <v>0</v>
      </c>
      <c r="J75" s="6">
        <v>1491709</v>
      </c>
      <c r="K75" s="6">
        <f t="shared" si="6"/>
        <v>1491709</v>
      </c>
      <c r="L75" s="6">
        <f t="shared" si="7"/>
        <v>15162586</v>
      </c>
      <c r="M75" s="6">
        <f t="shared" si="8"/>
        <v>0</v>
      </c>
      <c r="N75" s="6">
        <f t="shared" si="9"/>
        <v>15162586</v>
      </c>
      <c r="O75" s="6">
        <f t="shared" si="10"/>
        <v>1491709</v>
      </c>
      <c r="P75" s="6">
        <f t="shared" si="11"/>
        <v>0</v>
      </c>
    </row>
    <row r="76" spans="1:16" ht="25.5">
      <c r="A76" s="10" t="s">
        <v>148</v>
      </c>
      <c r="B76" s="11" t="s">
        <v>149</v>
      </c>
      <c r="C76" s="12">
        <v>20919826</v>
      </c>
      <c r="D76" s="12">
        <v>20919826</v>
      </c>
      <c r="E76" s="12">
        <v>6415558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f t="shared" si="6"/>
        <v>6415558</v>
      </c>
      <c r="L76" s="12">
        <f t="shared" si="7"/>
        <v>20919826</v>
      </c>
      <c r="M76" s="12">
        <f t="shared" si="8"/>
        <v>0</v>
      </c>
      <c r="N76" s="12">
        <f t="shared" si="9"/>
        <v>20919826</v>
      </c>
      <c r="O76" s="12">
        <f t="shared" si="10"/>
        <v>6415558</v>
      </c>
      <c r="P76" s="12">
        <f t="shared" si="11"/>
        <v>0</v>
      </c>
    </row>
    <row r="77" spans="1:16" ht="12.75">
      <c r="A77" s="4" t="s">
        <v>106</v>
      </c>
      <c r="B77" s="5" t="s">
        <v>107</v>
      </c>
      <c r="C77" s="6">
        <v>20919826</v>
      </c>
      <c r="D77" s="6">
        <v>20919826</v>
      </c>
      <c r="E77" s="6">
        <v>6415558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6"/>
        <v>6415558</v>
      </c>
      <c r="L77" s="6">
        <f t="shared" si="7"/>
        <v>20919826</v>
      </c>
      <c r="M77" s="6">
        <f t="shared" si="8"/>
        <v>0</v>
      </c>
      <c r="N77" s="6">
        <f t="shared" si="9"/>
        <v>20919826</v>
      </c>
      <c r="O77" s="6">
        <f t="shared" si="10"/>
        <v>6415558</v>
      </c>
      <c r="P77" s="6">
        <f t="shared" si="11"/>
        <v>0</v>
      </c>
    </row>
    <row r="78" spans="1:16" ht="38.25">
      <c r="A78" s="10" t="s">
        <v>150</v>
      </c>
      <c r="B78" s="11" t="s">
        <v>151</v>
      </c>
      <c r="C78" s="12">
        <v>452220</v>
      </c>
      <c r="D78" s="12">
        <v>452220</v>
      </c>
      <c r="E78" s="12">
        <v>67438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f t="shared" si="6"/>
        <v>67438</v>
      </c>
      <c r="L78" s="12">
        <f t="shared" si="7"/>
        <v>452220</v>
      </c>
      <c r="M78" s="12">
        <f t="shared" si="8"/>
        <v>0</v>
      </c>
      <c r="N78" s="12">
        <f t="shared" si="9"/>
        <v>452220</v>
      </c>
      <c r="O78" s="12">
        <f t="shared" si="10"/>
        <v>67438</v>
      </c>
      <c r="P78" s="12">
        <f t="shared" si="11"/>
        <v>0</v>
      </c>
    </row>
    <row r="79" spans="1:16" ht="12.75">
      <c r="A79" s="4" t="s">
        <v>106</v>
      </c>
      <c r="B79" s="5" t="s">
        <v>107</v>
      </c>
      <c r="C79" s="6">
        <v>452220</v>
      </c>
      <c r="D79" s="6">
        <v>452220</v>
      </c>
      <c r="E79" s="6">
        <v>67438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f t="shared" si="6"/>
        <v>67438</v>
      </c>
      <c r="L79" s="6">
        <f t="shared" si="7"/>
        <v>452220</v>
      </c>
      <c r="M79" s="6">
        <f t="shared" si="8"/>
        <v>0</v>
      </c>
      <c r="N79" s="6">
        <f t="shared" si="9"/>
        <v>452220</v>
      </c>
      <c r="O79" s="6">
        <f t="shared" si="10"/>
        <v>67438</v>
      </c>
      <c r="P79" s="6">
        <f t="shared" si="11"/>
        <v>0</v>
      </c>
    </row>
    <row r="80" spans="1:16" ht="12.75">
      <c r="A80" s="10" t="s">
        <v>152</v>
      </c>
      <c r="B80" s="11" t="s">
        <v>153</v>
      </c>
      <c r="C80" s="12">
        <v>216000</v>
      </c>
      <c r="D80" s="12">
        <v>216000</v>
      </c>
      <c r="E80" s="12">
        <v>10078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f t="shared" si="6"/>
        <v>10078</v>
      </c>
      <c r="L80" s="12">
        <f t="shared" si="7"/>
        <v>216000</v>
      </c>
      <c r="M80" s="12">
        <f t="shared" si="8"/>
        <v>0</v>
      </c>
      <c r="N80" s="12">
        <f t="shared" si="9"/>
        <v>216000</v>
      </c>
      <c r="O80" s="12">
        <f t="shared" si="10"/>
        <v>10078</v>
      </c>
      <c r="P80" s="12">
        <f t="shared" si="11"/>
        <v>0</v>
      </c>
    </row>
    <row r="81" spans="1:16" ht="12.75">
      <c r="A81" s="4" t="s">
        <v>106</v>
      </c>
      <c r="B81" s="5" t="s">
        <v>107</v>
      </c>
      <c r="C81" s="6">
        <v>216000</v>
      </c>
      <c r="D81" s="6">
        <v>216000</v>
      </c>
      <c r="E81" s="6">
        <v>10078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f t="shared" si="6"/>
        <v>10078</v>
      </c>
      <c r="L81" s="6">
        <f t="shared" si="7"/>
        <v>216000</v>
      </c>
      <c r="M81" s="6">
        <f t="shared" si="8"/>
        <v>0</v>
      </c>
      <c r="N81" s="6">
        <f t="shared" si="9"/>
        <v>216000</v>
      </c>
      <c r="O81" s="6">
        <f t="shared" si="10"/>
        <v>10078</v>
      </c>
      <c r="P81" s="6">
        <f t="shared" si="11"/>
        <v>0</v>
      </c>
    </row>
    <row r="82" spans="1:16" ht="25.5">
      <c r="A82" s="10" t="s">
        <v>154</v>
      </c>
      <c r="B82" s="11" t="s">
        <v>155</v>
      </c>
      <c r="C82" s="12">
        <v>2995116</v>
      </c>
      <c r="D82" s="12">
        <v>2995116</v>
      </c>
      <c r="E82" s="12">
        <v>239759</v>
      </c>
      <c r="F82" s="12">
        <v>0</v>
      </c>
      <c r="G82" s="12">
        <v>0</v>
      </c>
      <c r="H82" s="12">
        <v>0</v>
      </c>
      <c r="I82" s="12">
        <v>0</v>
      </c>
      <c r="J82" s="12">
        <v>239759</v>
      </c>
      <c r="K82" s="12">
        <f t="shared" si="6"/>
        <v>239759</v>
      </c>
      <c r="L82" s="12">
        <f t="shared" si="7"/>
        <v>2995116</v>
      </c>
      <c r="M82" s="12">
        <f t="shared" si="8"/>
        <v>0</v>
      </c>
      <c r="N82" s="12">
        <f t="shared" si="9"/>
        <v>2995116</v>
      </c>
      <c r="O82" s="12">
        <f t="shared" si="10"/>
        <v>239759</v>
      </c>
      <c r="P82" s="12">
        <f t="shared" si="11"/>
        <v>0</v>
      </c>
    </row>
    <row r="83" spans="1:16" ht="12.75">
      <c r="A83" s="4" t="s">
        <v>106</v>
      </c>
      <c r="B83" s="5" t="s">
        <v>107</v>
      </c>
      <c r="C83" s="6">
        <v>2995116</v>
      </c>
      <c r="D83" s="6">
        <v>2995116</v>
      </c>
      <c r="E83" s="6">
        <v>239759</v>
      </c>
      <c r="F83" s="6">
        <v>0</v>
      </c>
      <c r="G83" s="6">
        <v>0</v>
      </c>
      <c r="H83" s="6">
        <v>0</v>
      </c>
      <c r="I83" s="6">
        <v>0</v>
      </c>
      <c r="J83" s="6">
        <v>239759</v>
      </c>
      <c r="K83" s="6">
        <f t="shared" si="6"/>
        <v>239759</v>
      </c>
      <c r="L83" s="6">
        <f t="shared" si="7"/>
        <v>2995116</v>
      </c>
      <c r="M83" s="6">
        <f t="shared" si="8"/>
        <v>0</v>
      </c>
      <c r="N83" s="6">
        <f t="shared" si="9"/>
        <v>2995116</v>
      </c>
      <c r="O83" s="6">
        <f t="shared" si="10"/>
        <v>239759</v>
      </c>
      <c r="P83" s="6">
        <f t="shared" si="11"/>
        <v>0</v>
      </c>
    </row>
    <row r="84" spans="1:16" ht="25.5">
      <c r="A84" s="10" t="s">
        <v>156</v>
      </c>
      <c r="B84" s="11" t="s">
        <v>157</v>
      </c>
      <c r="C84" s="12">
        <v>20693</v>
      </c>
      <c r="D84" s="12">
        <v>20693</v>
      </c>
      <c r="E84" s="12">
        <v>4333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 t="shared" si="6"/>
        <v>4333</v>
      </c>
      <c r="L84" s="12">
        <f t="shared" si="7"/>
        <v>20693</v>
      </c>
      <c r="M84" s="12">
        <f t="shared" si="8"/>
        <v>0</v>
      </c>
      <c r="N84" s="12">
        <f t="shared" si="9"/>
        <v>20693</v>
      </c>
      <c r="O84" s="12">
        <f t="shared" si="10"/>
        <v>4333</v>
      </c>
      <c r="P84" s="12">
        <f t="shared" si="11"/>
        <v>0</v>
      </c>
    </row>
    <row r="85" spans="1:16" ht="12.75">
      <c r="A85" s="4" t="s">
        <v>106</v>
      </c>
      <c r="B85" s="5" t="s">
        <v>107</v>
      </c>
      <c r="C85" s="6">
        <v>20693</v>
      </c>
      <c r="D85" s="6">
        <v>20693</v>
      </c>
      <c r="E85" s="6">
        <v>4333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4333</v>
      </c>
      <c r="L85" s="6">
        <f t="shared" si="7"/>
        <v>20693</v>
      </c>
      <c r="M85" s="6">
        <f t="shared" si="8"/>
        <v>0</v>
      </c>
      <c r="N85" s="6">
        <f t="shared" si="9"/>
        <v>20693</v>
      </c>
      <c r="O85" s="6">
        <f t="shared" si="10"/>
        <v>4333</v>
      </c>
      <c r="P85" s="6">
        <f t="shared" si="11"/>
        <v>0</v>
      </c>
    </row>
    <row r="86" spans="1:16" ht="12.75">
      <c r="A86" s="10" t="s">
        <v>158</v>
      </c>
      <c r="B86" s="11" t="s">
        <v>159</v>
      </c>
      <c r="C86" s="12">
        <v>9000</v>
      </c>
      <c r="D86" s="12">
        <v>9000</v>
      </c>
      <c r="E86" s="12">
        <v>300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 t="shared" si="6"/>
        <v>300</v>
      </c>
      <c r="L86" s="12">
        <f t="shared" si="7"/>
        <v>9000</v>
      </c>
      <c r="M86" s="12">
        <f t="shared" si="8"/>
        <v>0</v>
      </c>
      <c r="N86" s="12">
        <f t="shared" si="9"/>
        <v>9000</v>
      </c>
      <c r="O86" s="12">
        <f t="shared" si="10"/>
        <v>300</v>
      </c>
      <c r="P86" s="12">
        <f t="shared" si="11"/>
        <v>0</v>
      </c>
    </row>
    <row r="87" spans="1:16" ht="12.75">
      <c r="A87" s="4" t="s">
        <v>106</v>
      </c>
      <c r="B87" s="5" t="s">
        <v>107</v>
      </c>
      <c r="C87" s="6">
        <v>9000</v>
      </c>
      <c r="D87" s="6">
        <v>9000</v>
      </c>
      <c r="E87" s="6">
        <v>300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f t="shared" si="6"/>
        <v>300</v>
      </c>
      <c r="L87" s="6">
        <f t="shared" si="7"/>
        <v>9000</v>
      </c>
      <c r="M87" s="6">
        <f t="shared" si="8"/>
        <v>0</v>
      </c>
      <c r="N87" s="6">
        <f t="shared" si="9"/>
        <v>9000</v>
      </c>
      <c r="O87" s="6">
        <f t="shared" si="10"/>
        <v>300</v>
      </c>
      <c r="P87" s="6">
        <f t="shared" si="11"/>
        <v>0</v>
      </c>
    </row>
    <row r="88" spans="1:16" ht="25.5">
      <c r="A88" s="10" t="s">
        <v>160</v>
      </c>
      <c r="B88" s="11" t="s">
        <v>161</v>
      </c>
      <c r="C88" s="12">
        <v>615723</v>
      </c>
      <c r="D88" s="12">
        <v>615723</v>
      </c>
      <c r="E88" s="12">
        <v>45948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 t="shared" si="6"/>
        <v>45948</v>
      </c>
      <c r="L88" s="12">
        <f t="shared" si="7"/>
        <v>615723</v>
      </c>
      <c r="M88" s="12">
        <f t="shared" si="8"/>
        <v>0</v>
      </c>
      <c r="N88" s="12">
        <f t="shared" si="9"/>
        <v>615723</v>
      </c>
      <c r="O88" s="12">
        <f t="shared" si="10"/>
        <v>45948</v>
      </c>
      <c r="P88" s="12">
        <f t="shared" si="11"/>
        <v>0</v>
      </c>
    </row>
    <row r="89" spans="1:16" ht="12.75">
      <c r="A89" s="4" t="s">
        <v>106</v>
      </c>
      <c r="B89" s="5" t="s">
        <v>107</v>
      </c>
      <c r="C89" s="6">
        <v>615723</v>
      </c>
      <c r="D89" s="6">
        <v>615723</v>
      </c>
      <c r="E89" s="6">
        <v>45948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f t="shared" si="6"/>
        <v>45948</v>
      </c>
      <c r="L89" s="6">
        <f t="shared" si="7"/>
        <v>615723</v>
      </c>
      <c r="M89" s="6">
        <f t="shared" si="8"/>
        <v>0</v>
      </c>
      <c r="N89" s="6">
        <f t="shared" si="9"/>
        <v>615723</v>
      </c>
      <c r="O89" s="6">
        <f t="shared" si="10"/>
        <v>45948</v>
      </c>
      <c r="P89" s="6">
        <f t="shared" si="11"/>
        <v>0</v>
      </c>
    </row>
    <row r="90" spans="1:16" ht="25.5">
      <c r="A90" s="10" t="s">
        <v>162</v>
      </c>
      <c r="B90" s="11" t="s">
        <v>163</v>
      </c>
      <c r="C90" s="12">
        <v>2998128</v>
      </c>
      <c r="D90" s="12">
        <v>2998128</v>
      </c>
      <c r="E90" s="12">
        <v>247657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 t="shared" si="6"/>
        <v>247657</v>
      </c>
      <c r="L90" s="12">
        <f t="shared" si="7"/>
        <v>2998128</v>
      </c>
      <c r="M90" s="12">
        <f t="shared" si="8"/>
        <v>0</v>
      </c>
      <c r="N90" s="12">
        <f t="shared" si="9"/>
        <v>2998128</v>
      </c>
      <c r="O90" s="12">
        <f t="shared" si="10"/>
        <v>247657</v>
      </c>
      <c r="P90" s="12">
        <f t="shared" si="11"/>
        <v>0</v>
      </c>
    </row>
    <row r="91" spans="1:16" ht="12.75">
      <c r="A91" s="4" t="s">
        <v>106</v>
      </c>
      <c r="B91" s="5" t="s">
        <v>107</v>
      </c>
      <c r="C91" s="6">
        <v>2998128</v>
      </c>
      <c r="D91" s="6">
        <v>2998128</v>
      </c>
      <c r="E91" s="6">
        <v>247657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247657</v>
      </c>
      <c r="L91" s="6">
        <f t="shared" si="7"/>
        <v>2998128</v>
      </c>
      <c r="M91" s="6">
        <f t="shared" si="8"/>
        <v>0</v>
      </c>
      <c r="N91" s="6">
        <f t="shared" si="9"/>
        <v>2998128</v>
      </c>
      <c r="O91" s="6">
        <f t="shared" si="10"/>
        <v>247657</v>
      </c>
      <c r="P91" s="6">
        <f t="shared" si="11"/>
        <v>0</v>
      </c>
    </row>
    <row r="92" spans="1:16" ht="63.75">
      <c r="A92" s="10" t="s">
        <v>164</v>
      </c>
      <c r="B92" s="11" t="s">
        <v>165</v>
      </c>
      <c r="C92" s="12">
        <v>981170</v>
      </c>
      <c r="D92" s="12">
        <v>981170</v>
      </c>
      <c r="E92" s="12">
        <v>78553</v>
      </c>
      <c r="F92" s="12">
        <v>0</v>
      </c>
      <c r="G92" s="12">
        <v>0</v>
      </c>
      <c r="H92" s="12">
        <v>0</v>
      </c>
      <c r="I92" s="12">
        <v>0</v>
      </c>
      <c r="J92" s="12">
        <v>75771</v>
      </c>
      <c r="K92" s="12">
        <f t="shared" si="6"/>
        <v>78553</v>
      </c>
      <c r="L92" s="12">
        <f t="shared" si="7"/>
        <v>981170</v>
      </c>
      <c r="M92" s="12">
        <f t="shared" si="8"/>
        <v>0</v>
      </c>
      <c r="N92" s="12">
        <f t="shared" si="9"/>
        <v>981170</v>
      </c>
      <c r="O92" s="12">
        <f t="shared" si="10"/>
        <v>78553</v>
      </c>
      <c r="P92" s="12">
        <f t="shared" si="11"/>
        <v>0</v>
      </c>
    </row>
    <row r="93" spans="1:16" ht="12.75">
      <c r="A93" s="4" t="s">
        <v>106</v>
      </c>
      <c r="B93" s="5" t="s">
        <v>107</v>
      </c>
      <c r="C93" s="6">
        <v>981170</v>
      </c>
      <c r="D93" s="6">
        <v>981170</v>
      </c>
      <c r="E93" s="6">
        <v>78553</v>
      </c>
      <c r="F93" s="6">
        <v>0</v>
      </c>
      <c r="G93" s="6">
        <v>0</v>
      </c>
      <c r="H93" s="6">
        <v>0</v>
      </c>
      <c r="I93" s="6">
        <v>0</v>
      </c>
      <c r="J93" s="6">
        <v>75771</v>
      </c>
      <c r="K93" s="6">
        <f t="shared" si="6"/>
        <v>78553</v>
      </c>
      <c r="L93" s="6">
        <f t="shared" si="7"/>
        <v>981170</v>
      </c>
      <c r="M93" s="6">
        <f t="shared" si="8"/>
        <v>0</v>
      </c>
      <c r="N93" s="6">
        <f t="shared" si="9"/>
        <v>981170</v>
      </c>
      <c r="O93" s="6">
        <f t="shared" si="10"/>
        <v>78553</v>
      </c>
      <c r="P93" s="6">
        <f t="shared" si="11"/>
        <v>0</v>
      </c>
    </row>
    <row r="94" spans="1:16" ht="25.5">
      <c r="A94" s="10" t="s">
        <v>166</v>
      </c>
      <c r="B94" s="11" t="s">
        <v>167</v>
      </c>
      <c r="C94" s="12">
        <v>98250</v>
      </c>
      <c r="D94" s="12">
        <v>98250</v>
      </c>
      <c r="E94" s="12">
        <v>13937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 t="shared" si="6"/>
        <v>13937</v>
      </c>
      <c r="L94" s="12">
        <f t="shared" si="7"/>
        <v>98250</v>
      </c>
      <c r="M94" s="12">
        <f t="shared" si="8"/>
        <v>0</v>
      </c>
      <c r="N94" s="12">
        <f t="shared" si="9"/>
        <v>98250</v>
      </c>
      <c r="O94" s="12">
        <f t="shared" si="10"/>
        <v>13937</v>
      </c>
      <c r="P94" s="12">
        <f t="shared" si="11"/>
        <v>0</v>
      </c>
    </row>
    <row r="95" spans="1:16" ht="12.75">
      <c r="A95" s="4" t="s">
        <v>106</v>
      </c>
      <c r="B95" s="5" t="s">
        <v>107</v>
      </c>
      <c r="C95" s="6">
        <v>98250</v>
      </c>
      <c r="D95" s="6">
        <v>98250</v>
      </c>
      <c r="E95" s="6">
        <v>13937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f t="shared" si="6"/>
        <v>13937</v>
      </c>
      <c r="L95" s="6">
        <f t="shared" si="7"/>
        <v>98250</v>
      </c>
      <c r="M95" s="6">
        <f t="shared" si="8"/>
        <v>0</v>
      </c>
      <c r="N95" s="6">
        <f t="shared" si="9"/>
        <v>98250</v>
      </c>
      <c r="O95" s="6">
        <f t="shared" si="10"/>
        <v>13937</v>
      </c>
      <c r="P95" s="6">
        <f t="shared" si="11"/>
        <v>0</v>
      </c>
    </row>
    <row r="96" spans="1:16" ht="25.5">
      <c r="A96" s="10" t="s">
        <v>168</v>
      </c>
      <c r="B96" s="11" t="s">
        <v>169</v>
      </c>
      <c r="C96" s="12">
        <v>15399847</v>
      </c>
      <c r="D96" s="12">
        <v>15399847</v>
      </c>
      <c r="E96" s="12">
        <v>1238020</v>
      </c>
      <c r="F96" s="12">
        <v>0</v>
      </c>
      <c r="G96" s="12">
        <v>0</v>
      </c>
      <c r="H96" s="12">
        <v>0</v>
      </c>
      <c r="I96" s="12">
        <v>0</v>
      </c>
      <c r="J96" s="12">
        <v>1238020</v>
      </c>
      <c r="K96" s="12">
        <f t="shared" si="6"/>
        <v>1238020</v>
      </c>
      <c r="L96" s="12">
        <f t="shared" si="7"/>
        <v>15399847</v>
      </c>
      <c r="M96" s="12">
        <f t="shared" si="8"/>
        <v>0</v>
      </c>
      <c r="N96" s="12">
        <f t="shared" si="9"/>
        <v>15399847</v>
      </c>
      <c r="O96" s="12">
        <f t="shared" si="10"/>
        <v>1238020</v>
      </c>
      <c r="P96" s="12">
        <f t="shared" si="11"/>
        <v>0</v>
      </c>
    </row>
    <row r="97" spans="1:16" ht="12.75">
      <c r="A97" s="4" t="s">
        <v>106</v>
      </c>
      <c r="B97" s="5" t="s">
        <v>107</v>
      </c>
      <c r="C97" s="6">
        <v>15399847</v>
      </c>
      <c r="D97" s="6">
        <v>15399847</v>
      </c>
      <c r="E97" s="6">
        <v>1238020</v>
      </c>
      <c r="F97" s="6">
        <v>0</v>
      </c>
      <c r="G97" s="6">
        <v>0</v>
      </c>
      <c r="H97" s="6">
        <v>0</v>
      </c>
      <c r="I97" s="6">
        <v>0</v>
      </c>
      <c r="J97" s="6">
        <v>1238020</v>
      </c>
      <c r="K97" s="6">
        <f t="shared" si="6"/>
        <v>1238020</v>
      </c>
      <c r="L97" s="6">
        <f t="shared" si="7"/>
        <v>15399847</v>
      </c>
      <c r="M97" s="6">
        <f t="shared" si="8"/>
        <v>0</v>
      </c>
      <c r="N97" s="6">
        <f t="shared" si="9"/>
        <v>15399847</v>
      </c>
      <c r="O97" s="6">
        <f t="shared" si="10"/>
        <v>1238020</v>
      </c>
      <c r="P97" s="6">
        <f t="shared" si="11"/>
        <v>0</v>
      </c>
    </row>
    <row r="98" spans="1:16" ht="38.25">
      <c r="A98" s="10" t="s">
        <v>170</v>
      </c>
      <c r="B98" s="11" t="s">
        <v>171</v>
      </c>
      <c r="C98" s="12">
        <v>23300</v>
      </c>
      <c r="D98" s="12">
        <v>23300</v>
      </c>
      <c r="E98" s="12">
        <v>3100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f t="shared" si="6"/>
        <v>3100</v>
      </c>
      <c r="L98" s="12">
        <f t="shared" si="7"/>
        <v>23300</v>
      </c>
      <c r="M98" s="12">
        <f t="shared" si="8"/>
        <v>0</v>
      </c>
      <c r="N98" s="12">
        <f t="shared" si="9"/>
        <v>23300</v>
      </c>
      <c r="O98" s="12">
        <f t="shared" si="10"/>
        <v>3100</v>
      </c>
      <c r="P98" s="12">
        <f t="shared" si="11"/>
        <v>0</v>
      </c>
    </row>
    <row r="99" spans="1:16" ht="12.75">
      <c r="A99" s="4" t="s">
        <v>106</v>
      </c>
      <c r="B99" s="5" t="s">
        <v>107</v>
      </c>
      <c r="C99" s="6">
        <v>23300</v>
      </c>
      <c r="D99" s="6">
        <v>23300</v>
      </c>
      <c r="E99" s="6">
        <v>3100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f t="shared" si="6"/>
        <v>3100</v>
      </c>
      <c r="L99" s="6">
        <f t="shared" si="7"/>
        <v>23300</v>
      </c>
      <c r="M99" s="6">
        <f t="shared" si="8"/>
        <v>0</v>
      </c>
      <c r="N99" s="6">
        <f t="shared" si="9"/>
        <v>23300</v>
      </c>
      <c r="O99" s="6">
        <f t="shared" si="10"/>
        <v>3100</v>
      </c>
      <c r="P99" s="6">
        <f t="shared" si="11"/>
        <v>0</v>
      </c>
    </row>
    <row r="100" spans="1:16" ht="12.75">
      <c r="A100" s="10" t="s">
        <v>174</v>
      </c>
      <c r="B100" s="11" t="s">
        <v>175</v>
      </c>
      <c r="C100" s="12">
        <v>3119134</v>
      </c>
      <c r="D100" s="12">
        <v>3119134</v>
      </c>
      <c r="E100" s="12">
        <v>222184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f t="shared" si="6"/>
        <v>222184</v>
      </c>
      <c r="L100" s="12">
        <f t="shared" si="7"/>
        <v>3119134</v>
      </c>
      <c r="M100" s="12">
        <f t="shared" si="8"/>
        <v>0</v>
      </c>
      <c r="N100" s="12">
        <f t="shared" si="9"/>
        <v>3119134</v>
      </c>
      <c r="O100" s="12">
        <f t="shared" si="10"/>
        <v>222184</v>
      </c>
      <c r="P100" s="12">
        <f t="shared" si="11"/>
        <v>0</v>
      </c>
    </row>
    <row r="101" spans="1:16" ht="12.75">
      <c r="A101" s="4" t="s">
        <v>172</v>
      </c>
      <c r="B101" s="5" t="s">
        <v>173</v>
      </c>
      <c r="C101" s="6">
        <v>3119134</v>
      </c>
      <c r="D101" s="6">
        <v>3119134</v>
      </c>
      <c r="E101" s="6">
        <v>222184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f t="shared" si="6"/>
        <v>222184</v>
      </c>
      <c r="L101" s="6">
        <f t="shared" si="7"/>
        <v>3119134</v>
      </c>
      <c r="M101" s="6">
        <f t="shared" si="8"/>
        <v>0</v>
      </c>
      <c r="N101" s="6">
        <f t="shared" si="9"/>
        <v>3119134</v>
      </c>
      <c r="O101" s="6">
        <f t="shared" si="10"/>
        <v>222184</v>
      </c>
      <c r="P101" s="6">
        <f t="shared" si="11"/>
        <v>0</v>
      </c>
    </row>
    <row r="102" spans="1:16" ht="12.75">
      <c r="A102" s="10" t="s">
        <v>176</v>
      </c>
      <c r="B102" s="11" t="s">
        <v>177</v>
      </c>
      <c r="C102" s="12">
        <v>480426</v>
      </c>
      <c r="D102" s="12">
        <v>480426</v>
      </c>
      <c r="E102" s="12">
        <v>29948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 t="shared" si="6"/>
        <v>29948</v>
      </c>
      <c r="L102" s="12">
        <f t="shared" si="7"/>
        <v>480426</v>
      </c>
      <c r="M102" s="12">
        <f t="shared" si="8"/>
        <v>0</v>
      </c>
      <c r="N102" s="12">
        <f t="shared" si="9"/>
        <v>480426</v>
      </c>
      <c r="O102" s="12">
        <f t="shared" si="10"/>
        <v>29948</v>
      </c>
      <c r="P102" s="12">
        <f t="shared" si="11"/>
        <v>0</v>
      </c>
    </row>
    <row r="103" spans="1:16" ht="12.75">
      <c r="A103" s="4" t="s">
        <v>172</v>
      </c>
      <c r="B103" s="5" t="s">
        <v>173</v>
      </c>
      <c r="C103" s="6">
        <v>480426</v>
      </c>
      <c r="D103" s="6">
        <v>480426</v>
      </c>
      <c r="E103" s="6">
        <v>29948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f t="shared" si="6"/>
        <v>29948</v>
      </c>
      <c r="L103" s="6">
        <f t="shared" si="7"/>
        <v>480426</v>
      </c>
      <c r="M103" s="6">
        <f t="shared" si="8"/>
        <v>0</v>
      </c>
      <c r="N103" s="6">
        <f t="shared" si="9"/>
        <v>480426</v>
      </c>
      <c r="O103" s="6">
        <f t="shared" si="10"/>
        <v>29948</v>
      </c>
      <c r="P103" s="6">
        <f t="shared" si="11"/>
        <v>0</v>
      </c>
    </row>
    <row r="104" spans="1:16" ht="25.5">
      <c r="A104" s="10" t="s">
        <v>178</v>
      </c>
      <c r="B104" s="11" t="s">
        <v>179</v>
      </c>
      <c r="C104" s="12">
        <v>1184968</v>
      </c>
      <c r="D104" s="12">
        <v>1184968</v>
      </c>
      <c r="E104" s="12">
        <v>70749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 t="shared" si="6"/>
        <v>70749</v>
      </c>
      <c r="L104" s="12">
        <f t="shared" si="7"/>
        <v>1184968</v>
      </c>
      <c r="M104" s="12">
        <f t="shared" si="8"/>
        <v>0</v>
      </c>
      <c r="N104" s="12">
        <f t="shared" si="9"/>
        <v>1184968</v>
      </c>
      <c r="O104" s="12">
        <f t="shared" si="10"/>
        <v>70749</v>
      </c>
      <c r="P104" s="12">
        <f t="shared" si="11"/>
        <v>0</v>
      </c>
    </row>
    <row r="105" spans="1:16" ht="12.75">
      <c r="A105" s="4" t="s">
        <v>172</v>
      </c>
      <c r="B105" s="5" t="s">
        <v>173</v>
      </c>
      <c r="C105" s="6">
        <v>1184968</v>
      </c>
      <c r="D105" s="6">
        <v>1184968</v>
      </c>
      <c r="E105" s="6">
        <v>70749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f t="shared" si="6"/>
        <v>70749</v>
      </c>
      <c r="L105" s="6">
        <f t="shared" si="7"/>
        <v>1184968</v>
      </c>
      <c r="M105" s="6">
        <f t="shared" si="8"/>
        <v>0</v>
      </c>
      <c r="N105" s="6">
        <f t="shared" si="9"/>
        <v>1184968</v>
      </c>
      <c r="O105" s="6">
        <f t="shared" si="10"/>
        <v>70749</v>
      </c>
      <c r="P105" s="6">
        <f t="shared" si="11"/>
        <v>0</v>
      </c>
    </row>
    <row r="106" spans="1:16" ht="12.75">
      <c r="A106" s="10" t="s">
        <v>180</v>
      </c>
      <c r="B106" s="11" t="s">
        <v>181</v>
      </c>
      <c r="C106" s="12">
        <v>3834825</v>
      </c>
      <c r="D106" s="12">
        <v>3834825</v>
      </c>
      <c r="E106" s="12">
        <v>299900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f t="shared" si="6"/>
        <v>299900</v>
      </c>
      <c r="L106" s="12">
        <f t="shared" si="7"/>
        <v>3834825</v>
      </c>
      <c r="M106" s="12">
        <f t="shared" si="8"/>
        <v>0</v>
      </c>
      <c r="N106" s="12">
        <f t="shared" si="9"/>
        <v>3834825</v>
      </c>
      <c r="O106" s="12">
        <f t="shared" si="10"/>
        <v>299900</v>
      </c>
      <c r="P106" s="12">
        <f t="shared" si="11"/>
        <v>0</v>
      </c>
    </row>
    <row r="107" spans="1:16" ht="12.75">
      <c r="A107" s="4" t="s">
        <v>172</v>
      </c>
      <c r="B107" s="5" t="s">
        <v>173</v>
      </c>
      <c r="C107" s="6">
        <v>3834825</v>
      </c>
      <c r="D107" s="6">
        <v>3834825</v>
      </c>
      <c r="E107" s="6">
        <v>299900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6"/>
        <v>299900</v>
      </c>
      <c r="L107" s="6">
        <f t="shared" si="7"/>
        <v>3834825</v>
      </c>
      <c r="M107" s="6">
        <f t="shared" si="8"/>
        <v>0</v>
      </c>
      <c r="N107" s="6">
        <f t="shared" si="9"/>
        <v>3834825</v>
      </c>
      <c r="O107" s="6">
        <f t="shared" si="10"/>
        <v>299900</v>
      </c>
      <c r="P107" s="6">
        <f t="shared" si="11"/>
        <v>0</v>
      </c>
    </row>
    <row r="108" spans="1:16" ht="12.75">
      <c r="A108" s="10" t="s">
        <v>182</v>
      </c>
      <c r="B108" s="11" t="s">
        <v>183</v>
      </c>
      <c r="C108" s="12">
        <v>477497</v>
      </c>
      <c r="D108" s="12">
        <v>477497</v>
      </c>
      <c r="E108" s="12">
        <v>25125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 t="shared" si="6"/>
        <v>25125</v>
      </c>
      <c r="L108" s="12">
        <f t="shared" si="7"/>
        <v>477497</v>
      </c>
      <c r="M108" s="12">
        <f t="shared" si="8"/>
        <v>0</v>
      </c>
      <c r="N108" s="12">
        <f t="shared" si="9"/>
        <v>477497</v>
      </c>
      <c r="O108" s="12">
        <f t="shared" si="10"/>
        <v>25125</v>
      </c>
      <c r="P108" s="12">
        <f t="shared" si="11"/>
        <v>0</v>
      </c>
    </row>
    <row r="109" spans="1:16" ht="12.75">
      <c r="A109" s="4" t="s">
        <v>172</v>
      </c>
      <c r="B109" s="5" t="s">
        <v>173</v>
      </c>
      <c r="C109" s="6">
        <v>477497</v>
      </c>
      <c r="D109" s="6">
        <v>477497</v>
      </c>
      <c r="E109" s="6">
        <v>25125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f t="shared" si="6"/>
        <v>25125</v>
      </c>
      <c r="L109" s="6">
        <f t="shared" si="7"/>
        <v>477497</v>
      </c>
      <c r="M109" s="6">
        <f t="shared" si="8"/>
        <v>0</v>
      </c>
      <c r="N109" s="6">
        <f t="shared" si="9"/>
        <v>477497</v>
      </c>
      <c r="O109" s="6">
        <f t="shared" si="10"/>
        <v>25125</v>
      </c>
      <c r="P109" s="6">
        <f t="shared" si="11"/>
        <v>0</v>
      </c>
    </row>
    <row r="110" spans="1:16" ht="12.75">
      <c r="A110" s="10" t="s">
        <v>186</v>
      </c>
      <c r="B110" s="11" t="s">
        <v>187</v>
      </c>
      <c r="C110" s="12">
        <v>200000</v>
      </c>
      <c r="D110" s="12">
        <v>200000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 t="shared" si="6"/>
        <v>0</v>
      </c>
      <c r="L110" s="12">
        <f t="shared" si="7"/>
        <v>200000</v>
      </c>
      <c r="M110" s="12">
        <f t="shared" si="8"/>
        <v>0</v>
      </c>
      <c r="N110" s="12">
        <f t="shared" si="9"/>
        <v>200000</v>
      </c>
      <c r="O110" s="12">
        <f t="shared" si="10"/>
        <v>0</v>
      </c>
      <c r="P110" s="12">
        <f t="shared" si="11"/>
        <v>0</v>
      </c>
    </row>
    <row r="111" spans="1:16" ht="12.75">
      <c r="A111" s="4" t="s">
        <v>184</v>
      </c>
      <c r="B111" s="5" t="s">
        <v>185</v>
      </c>
      <c r="C111" s="6">
        <v>200000</v>
      </c>
      <c r="D111" s="6">
        <v>200000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f t="shared" si="6"/>
        <v>0</v>
      </c>
      <c r="L111" s="6">
        <f t="shared" si="7"/>
        <v>200000</v>
      </c>
      <c r="M111" s="6">
        <f t="shared" si="8"/>
        <v>0</v>
      </c>
      <c r="N111" s="6">
        <f t="shared" si="9"/>
        <v>200000</v>
      </c>
      <c r="O111" s="6">
        <f t="shared" si="10"/>
        <v>0</v>
      </c>
      <c r="P111" s="6">
        <f t="shared" si="11"/>
        <v>0</v>
      </c>
    </row>
    <row r="112" spans="1:16" ht="25.5">
      <c r="A112" s="10" t="s">
        <v>190</v>
      </c>
      <c r="B112" s="11" t="s">
        <v>191</v>
      </c>
      <c r="C112" s="12">
        <v>65600</v>
      </c>
      <c r="D112" s="12">
        <v>65600</v>
      </c>
      <c r="E112" s="12">
        <v>5500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f t="shared" si="6"/>
        <v>5500</v>
      </c>
      <c r="L112" s="12">
        <f t="shared" si="7"/>
        <v>65600</v>
      </c>
      <c r="M112" s="12">
        <f t="shared" si="8"/>
        <v>0</v>
      </c>
      <c r="N112" s="12">
        <f t="shared" si="9"/>
        <v>65600</v>
      </c>
      <c r="O112" s="12">
        <f t="shared" si="10"/>
        <v>5500</v>
      </c>
      <c r="P112" s="12">
        <f t="shared" si="11"/>
        <v>0</v>
      </c>
    </row>
    <row r="113" spans="1:16" ht="12.75">
      <c r="A113" s="4" t="s">
        <v>188</v>
      </c>
      <c r="B113" s="5" t="s">
        <v>189</v>
      </c>
      <c r="C113" s="6">
        <v>65600</v>
      </c>
      <c r="D113" s="6">
        <v>65600</v>
      </c>
      <c r="E113" s="6">
        <v>5500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6"/>
        <v>5500</v>
      </c>
      <c r="L113" s="6">
        <f t="shared" si="7"/>
        <v>65600</v>
      </c>
      <c r="M113" s="6">
        <f t="shared" si="8"/>
        <v>0</v>
      </c>
      <c r="N113" s="6">
        <f t="shared" si="9"/>
        <v>65600</v>
      </c>
      <c r="O113" s="6">
        <f t="shared" si="10"/>
        <v>5500</v>
      </c>
      <c r="P113" s="6">
        <f t="shared" si="11"/>
        <v>0</v>
      </c>
    </row>
    <row r="114" spans="1:16" ht="25.5">
      <c r="A114" s="10" t="s">
        <v>192</v>
      </c>
      <c r="B114" s="11" t="s">
        <v>193</v>
      </c>
      <c r="C114" s="12">
        <v>25000</v>
      </c>
      <c r="D114" s="12">
        <v>25000</v>
      </c>
      <c r="E114" s="12">
        <v>2100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 t="shared" si="6"/>
        <v>2100</v>
      </c>
      <c r="L114" s="12">
        <f t="shared" si="7"/>
        <v>25000</v>
      </c>
      <c r="M114" s="12">
        <f t="shared" si="8"/>
        <v>0</v>
      </c>
      <c r="N114" s="12">
        <f t="shared" si="9"/>
        <v>25000</v>
      </c>
      <c r="O114" s="12">
        <f t="shared" si="10"/>
        <v>2100</v>
      </c>
      <c r="P114" s="12">
        <f t="shared" si="11"/>
        <v>0</v>
      </c>
    </row>
    <row r="115" spans="1:16" ht="12.75">
      <c r="A115" s="4" t="s">
        <v>188</v>
      </c>
      <c r="B115" s="5" t="s">
        <v>189</v>
      </c>
      <c r="C115" s="6">
        <v>25000</v>
      </c>
      <c r="D115" s="6">
        <v>25000</v>
      </c>
      <c r="E115" s="6">
        <v>2100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6"/>
        <v>2100</v>
      </c>
      <c r="L115" s="6">
        <f t="shared" si="7"/>
        <v>25000</v>
      </c>
      <c r="M115" s="6">
        <f t="shared" si="8"/>
        <v>0</v>
      </c>
      <c r="N115" s="6">
        <f t="shared" si="9"/>
        <v>25000</v>
      </c>
      <c r="O115" s="6">
        <f t="shared" si="10"/>
        <v>2100</v>
      </c>
      <c r="P115" s="6">
        <f t="shared" si="11"/>
        <v>0</v>
      </c>
    </row>
    <row r="116" spans="1:16" ht="25.5">
      <c r="A116" s="10" t="s">
        <v>194</v>
      </c>
      <c r="B116" s="11" t="s">
        <v>195</v>
      </c>
      <c r="C116" s="12">
        <v>1319709</v>
      </c>
      <c r="D116" s="12">
        <v>1319709</v>
      </c>
      <c r="E116" s="12">
        <v>99738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 t="shared" si="6"/>
        <v>99738</v>
      </c>
      <c r="L116" s="12">
        <f t="shared" si="7"/>
        <v>1319709</v>
      </c>
      <c r="M116" s="12">
        <f t="shared" si="8"/>
        <v>0</v>
      </c>
      <c r="N116" s="12">
        <f t="shared" si="9"/>
        <v>1319709</v>
      </c>
      <c r="O116" s="12">
        <f t="shared" si="10"/>
        <v>99738</v>
      </c>
      <c r="P116" s="12">
        <f t="shared" si="11"/>
        <v>0</v>
      </c>
    </row>
    <row r="117" spans="1:16" ht="12.75">
      <c r="A117" s="4" t="s">
        <v>188</v>
      </c>
      <c r="B117" s="5" t="s">
        <v>189</v>
      </c>
      <c r="C117" s="6">
        <v>1319709</v>
      </c>
      <c r="D117" s="6">
        <v>1319709</v>
      </c>
      <c r="E117" s="6">
        <v>99738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f t="shared" si="6"/>
        <v>99738</v>
      </c>
      <c r="L117" s="6">
        <f t="shared" si="7"/>
        <v>1319709</v>
      </c>
      <c r="M117" s="6">
        <f t="shared" si="8"/>
        <v>0</v>
      </c>
      <c r="N117" s="6">
        <f t="shared" si="9"/>
        <v>1319709</v>
      </c>
      <c r="O117" s="6">
        <f t="shared" si="10"/>
        <v>99738</v>
      </c>
      <c r="P117" s="6">
        <f t="shared" si="11"/>
        <v>0</v>
      </c>
    </row>
    <row r="118" spans="1:16" ht="51">
      <c r="A118" s="10" t="s">
        <v>197</v>
      </c>
      <c r="B118" s="11" t="s">
        <v>198</v>
      </c>
      <c r="C118" s="12">
        <v>50000</v>
      </c>
      <c r="D118" s="12">
        <v>50000</v>
      </c>
      <c r="E118" s="12">
        <v>3000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f t="shared" si="6"/>
        <v>3000</v>
      </c>
      <c r="L118" s="12">
        <f t="shared" si="7"/>
        <v>50000</v>
      </c>
      <c r="M118" s="12">
        <f t="shared" si="8"/>
        <v>0</v>
      </c>
      <c r="N118" s="12">
        <f t="shared" si="9"/>
        <v>50000</v>
      </c>
      <c r="O118" s="12">
        <f t="shared" si="10"/>
        <v>3000</v>
      </c>
      <c r="P118" s="12">
        <f t="shared" si="11"/>
        <v>0</v>
      </c>
    </row>
    <row r="119" spans="1:16" ht="12.75">
      <c r="A119" s="4" t="s">
        <v>188</v>
      </c>
      <c r="B119" s="5" t="s">
        <v>189</v>
      </c>
      <c r="C119" s="6">
        <v>50000</v>
      </c>
      <c r="D119" s="6">
        <v>50000</v>
      </c>
      <c r="E119" s="6">
        <v>3000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f t="shared" si="6"/>
        <v>3000</v>
      </c>
      <c r="L119" s="6">
        <f t="shared" si="7"/>
        <v>50000</v>
      </c>
      <c r="M119" s="6">
        <f t="shared" si="8"/>
        <v>0</v>
      </c>
      <c r="N119" s="6">
        <f t="shared" si="9"/>
        <v>50000</v>
      </c>
      <c r="O119" s="6">
        <f t="shared" si="10"/>
        <v>3000</v>
      </c>
      <c r="P119" s="6">
        <f t="shared" si="11"/>
        <v>0</v>
      </c>
    </row>
    <row r="120" spans="1:16" ht="25.5">
      <c r="A120" s="10" t="s">
        <v>199</v>
      </c>
      <c r="B120" s="11" t="s">
        <v>200</v>
      </c>
      <c r="C120" s="12">
        <v>85800</v>
      </c>
      <c r="D120" s="12">
        <v>85800</v>
      </c>
      <c r="E120" s="12">
        <v>5100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f t="shared" si="6"/>
        <v>5100</v>
      </c>
      <c r="L120" s="12">
        <f t="shared" si="7"/>
        <v>85800</v>
      </c>
      <c r="M120" s="12">
        <f t="shared" si="8"/>
        <v>0</v>
      </c>
      <c r="N120" s="12">
        <f t="shared" si="9"/>
        <v>85800</v>
      </c>
      <c r="O120" s="12">
        <f t="shared" si="10"/>
        <v>5100</v>
      </c>
      <c r="P120" s="12">
        <f t="shared" si="11"/>
        <v>0</v>
      </c>
    </row>
    <row r="121" spans="1:16" ht="12.75">
      <c r="A121" s="4" t="s">
        <v>188</v>
      </c>
      <c r="B121" s="5" t="s">
        <v>189</v>
      </c>
      <c r="C121" s="6">
        <v>85800</v>
      </c>
      <c r="D121" s="6">
        <v>85800</v>
      </c>
      <c r="E121" s="6">
        <v>5100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f t="shared" si="6"/>
        <v>5100</v>
      </c>
      <c r="L121" s="6">
        <f t="shared" si="7"/>
        <v>85800</v>
      </c>
      <c r="M121" s="6">
        <f t="shared" si="8"/>
        <v>0</v>
      </c>
      <c r="N121" s="6">
        <f t="shared" si="9"/>
        <v>85800</v>
      </c>
      <c r="O121" s="6">
        <f t="shared" si="10"/>
        <v>5100</v>
      </c>
      <c r="P121" s="6">
        <f t="shared" si="11"/>
        <v>0</v>
      </c>
    </row>
    <row r="122" spans="1:16" ht="38.25">
      <c r="A122" s="10" t="s">
        <v>205</v>
      </c>
      <c r="B122" s="11" t="s">
        <v>206</v>
      </c>
      <c r="C122" s="12">
        <v>943985</v>
      </c>
      <c r="D122" s="12">
        <v>943985</v>
      </c>
      <c r="E122" s="12">
        <v>78666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 t="shared" si="6"/>
        <v>78666</v>
      </c>
      <c r="L122" s="12">
        <f t="shared" si="7"/>
        <v>943985</v>
      </c>
      <c r="M122" s="12">
        <f t="shared" si="8"/>
        <v>0</v>
      </c>
      <c r="N122" s="12">
        <f t="shared" si="9"/>
        <v>943985</v>
      </c>
      <c r="O122" s="12">
        <f t="shared" si="10"/>
        <v>78666</v>
      </c>
      <c r="P122" s="12">
        <f t="shared" si="11"/>
        <v>0</v>
      </c>
    </row>
    <row r="123" spans="1:16" ht="25.5">
      <c r="A123" s="4" t="s">
        <v>203</v>
      </c>
      <c r="B123" s="5" t="s">
        <v>204</v>
      </c>
      <c r="C123" s="6">
        <v>943985</v>
      </c>
      <c r="D123" s="6">
        <v>943985</v>
      </c>
      <c r="E123" s="6">
        <v>78666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f t="shared" si="6"/>
        <v>78666</v>
      </c>
      <c r="L123" s="6">
        <f t="shared" si="7"/>
        <v>943985</v>
      </c>
      <c r="M123" s="6">
        <f t="shared" si="8"/>
        <v>0</v>
      </c>
      <c r="N123" s="6">
        <f t="shared" si="9"/>
        <v>943985</v>
      </c>
      <c r="O123" s="6">
        <f t="shared" si="10"/>
        <v>78666</v>
      </c>
      <c r="P123" s="6">
        <f t="shared" si="11"/>
        <v>0</v>
      </c>
    </row>
    <row r="124" spans="1:16" ht="12.75">
      <c r="A124" s="10" t="s">
        <v>209</v>
      </c>
      <c r="B124" s="11" t="s">
        <v>210</v>
      </c>
      <c r="C124" s="12">
        <v>1460022</v>
      </c>
      <c r="D124" s="12">
        <v>1460022</v>
      </c>
      <c r="E124" s="12">
        <v>10000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 t="shared" si="6"/>
        <v>10000</v>
      </c>
      <c r="L124" s="12">
        <f t="shared" si="7"/>
        <v>1460022</v>
      </c>
      <c r="M124" s="12">
        <f t="shared" si="8"/>
        <v>0</v>
      </c>
      <c r="N124" s="12">
        <f t="shared" si="9"/>
        <v>1460022</v>
      </c>
      <c r="O124" s="12">
        <f t="shared" si="10"/>
        <v>10000</v>
      </c>
      <c r="P124" s="12">
        <f t="shared" si="11"/>
        <v>0</v>
      </c>
    </row>
    <row r="125" spans="1:16" ht="12.75">
      <c r="A125" s="4" t="s">
        <v>207</v>
      </c>
      <c r="B125" s="5" t="s">
        <v>208</v>
      </c>
      <c r="C125" s="6">
        <v>1460022</v>
      </c>
      <c r="D125" s="6">
        <v>1460022</v>
      </c>
      <c r="E125" s="6">
        <v>10000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f t="shared" si="6"/>
        <v>10000</v>
      </c>
      <c r="L125" s="6">
        <f t="shared" si="7"/>
        <v>1460022</v>
      </c>
      <c r="M125" s="6">
        <f t="shared" si="8"/>
        <v>0</v>
      </c>
      <c r="N125" s="6">
        <f t="shared" si="9"/>
        <v>1460022</v>
      </c>
      <c r="O125" s="6">
        <f t="shared" si="10"/>
        <v>10000</v>
      </c>
      <c r="P125" s="6">
        <f t="shared" si="11"/>
        <v>0</v>
      </c>
    </row>
    <row r="126" spans="1:16" ht="76.5">
      <c r="A126" s="10" t="s">
        <v>233</v>
      </c>
      <c r="B126" s="11" t="s">
        <v>61</v>
      </c>
      <c r="C126" s="12">
        <v>0</v>
      </c>
      <c r="D126" s="12">
        <v>0</v>
      </c>
      <c r="E126" s="12">
        <v>0</v>
      </c>
      <c r="F126" s="12">
        <v>136247558</v>
      </c>
      <c r="G126" s="12">
        <v>0</v>
      </c>
      <c r="H126" s="12">
        <v>136247558</v>
      </c>
      <c r="I126" s="12">
        <v>0</v>
      </c>
      <c r="J126" s="12">
        <v>0</v>
      </c>
      <c r="K126" s="12">
        <f t="shared" si="6"/>
        <v>-136247558</v>
      </c>
      <c r="L126" s="12">
        <f t="shared" si="7"/>
        <v>-136247558</v>
      </c>
      <c r="M126" s="12">
        <f t="shared" si="8"/>
        <v>0</v>
      </c>
      <c r="N126" s="12">
        <f t="shared" si="9"/>
        <v>-136247558</v>
      </c>
      <c r="O126" s="12">
        <f t="shared" si="10"/>
        <v>-136247558</v>
      </c>
      <c r="P126" s="12">
        <f t="shared" si="11"/>
        <v>0</v>
      </c>
    </row>
    <row r="127" spans="1:16" ht="12.75">
      <c r="A127" s="4" t="s">
        <v>207</v>
      </c>
      <c r="B127" s="5" t="s">
        <v>208</v>
      </c>
      <c r="C127" s="6">
        <v>0</v>
      </c>
      <c r="D127" s="6">
        <v>0</v>
      </c>
      <c r="E127" s="6">
        <v>0</v>
      </c>
      <c r="F127" s="6">
        <v>136247558</v>
      </c>
      <c r="G127" s="6">
        <v>0</v>
      </c>
      <c r="H127" s="6">
        <v>136247558</v>
      </c>
      <c r="I127" s="6">
        <v>0</v>
      </c>
      <c r="J127" s="6">
        <v>0</v>
      </c>
      <c r="K127" s="6">
        <f t="shared" si="6"/>
        <v>-136247558</v>
      </c>
      <c r="L127" s="6">
        <f t="shared" si="7"/>
        <v>-136247558</v>
      </c>
      <c r="M127" s="6">
        <f t="shared" si="8"/>
        <v>0</v>
      </c>
      <c r="N127" s="6">
        <f t="shared" si="9"/>
        <v>-136247558</v>
      </c>
      <c r="O127" s="6">
        <f t="shared" si="10"/>
        <v>-136247558</v>
      </c>
      <c r="P127" s="6">
        <f t="shared" si="11"/>
        <v>0</v>
      </c>
    </row>
    <row r="128" spans="1:16" ht="12.75">
      <c r="A128" s="10" t="s">
        <v>211</v>
      </c>
      <c r="B128" s="11" t="s">
        <v>212</v>
      </c>
      <c r="C128" s="12">
        <v>27114280</v>
      </c>
      <c r="D128" s="12">
        <v>27114280</v>
      </c>
      <c r="E128" s="12">
        <v>2279049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 t="shared" si="6"/>
        <v>2279049</v>
      </c>
      <c r="L128" s="12">
        <f t="shared" si="7"/>
        <v>27114280</v>
      </c>
      <c r="M128" s="12">
        <f t="shared" si="8"/>
        <v>0</v>
      </c>
      <c r="N128" s="12">
        <f t="shared" si="9"/>
        <v>27114280</v>
      </c>
      <c r="O128" s="12">
        <f t="shared" si="10"/>
        <v>2279049</v>
      </c>
      <c r="P128" s="12">
        <f t="shared" si="11"/>
        <v>0</v>
      </c>
    </row>
    <row r="129" spans="1:16" ht="12.75">
      <c r="A129" s="4" t="s">
        <v>207</v>
      </c>
      <c r="B129" s="5" t="s">
        <v>208</v>
      </c>
      <c r="C129" s="6">
        <v>27114280</v>
      </c>
      <c r="D129" s="6">
        <v>27114280</v>
      </c>
      <c r="E129" s="6">
        <v>2279049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f t="shared" si="6"/>
        <v>2279049</v>
      </c>
      <c r="L129" s="6">
        <f t="shared" si="7"/>
        <v>27114280</v>
      </c>
      <c r="M129" s="6">
        <f t="shared" si="8"/>
        <v>0</v>
      </c>
      <c r="N129" s="6">
        <f t="shared" si="9"/>
        <v>27114280</v>
      </c>
      <c r="O129" s="6">
        <f t="shared" si="10"/>
        <v>2279049</v>
      </c>
      <c r="P129" s="6">
        <f t="shared" si="11"/>
        <v>0</v>
      </c>
    </row>
    <row r="130" spans="1:16" ht="12.75">
      <c r="A130" s="10" t="s">
        <v>213</v>
      </c>
      <c r="B130" s="11" t="s">
        <v>196</v>
      </c>
      <c r="C130" s="12">
        <v>190000</v>
      </c>
      <c r="D130" s="12">
        <v>190000</v>
      </c>
      <c r="E130" s="12">
        <v>15428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f t="shared" si="6"/>
        <v>15428</v>
      </c>
      <c r="L130" s="12">
        <f t="shared" si="7"/>
        <v>190000</v>
      </c>
      <c r="M130" s="12">
        <f t="shared" si="8"/>
        <v>0</v>
      </c>
      <c r="N130" s="12">
        <f t="shared" si="9"/>
        <v>190000</v>
      </c>
      <c r="O130" s="12">
        <f t="shared" si="10"/>
        <v>15428</v>
      </c>
      <c r="P130" s="12">
        <f t="shared" si="11"/>
        <v>0</v>
      </c>
    </row>
    <row r="131" spans="1:16" ht="12.75">
      <c r="A131" s="4" t="s">
        <v>207</v>
      </c>
      <c r="B131" s="5" t="s">
        <v>208</v>
      </c>
      <c r="C131" s="6">
        <v>190000</v>
      </c>
      <c r="D131" s="6">
        <v>190000</v>
      </c>
      <c r="E131" s="6">
        <v>15428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f t="shared" si="6"/>
        <v>15428</v>
      </c>
      <c r="L131" s="6">
        <f t="shared" si="7"/>
        <v>190000</v>
      </c>
      <c r="M131" s="6">
        <f t="shared" si="8"/>
        <v>0</v>
      </c>
      <c r="N131" s="6">
        <f t="shared" si="9"/>
        <v>190000</v>
      </c>
      <c r="O131" s="6">
        <f t="shared" si="10"/>
        <v>15428</v>
      </c>
      <c r="P131" s="6">
        <f t="shared" si="11"/>
        <v>0</v>
      </c>
    </row>
    <row r="132" spans="1:16" ht="12.75">
      <c r="A132" s="10" t="s">
        <v>214</v>
      </c>
      <c r="B132" s="11" t="s">
        <v>215</v>
      </c>
      <c r="C132" s="12">
        <v>312374397</v>
      </c>
      <c r="D132" s="12">
        <v>312374397</v>
      </c>
      <c r="E132" s="12">
        <v>28405587</v>
      </c>
      <c r="F132" s="12">
        <v>136247558</v>
      </c>
      <c r="G132" s="12">
        <v>0</v>
      </c>
      <c r="H132" s="12">
        <v>136247558</v>
      </c>
      <c r="I132" s="12">
        <v>0</v>
      </c>
      <c r="J132" s="12">
        <v>7251030.13</v>
      </c>
      <c r="K132" s="12">
        <f t="shared" si="6"/>
        <v>-107841971</v>
      </c>
      <c r="L132" s="12">
        <f t="shared" si="7"/>
        <v>176126839</v>
      </c>
      <c r="M132" s="12">
        <f t="shared" si="8"/>
        <v>479.65056310929253</v>
      </c>
      <c r="N132" s="12">
        <f t="shared" si="9"/>
        <v>176126839</v>
      </c>
      <c r="O132" s="12">
        <f t="shared" si="10"/>
        <v>-107841971</v>
      </c>
      <c r="P132" s="12">
        <f t="shared" si="11"/>
        <v>479.65056310929253</v>
      </c>
    </row>
    <row r="133" spans="1:16" ht="12.75">
      <c r="A133" s="21"/>
      <c r="B133" s="21" t="s">
        <v>231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1:16" ht="63.75">
      <c r="A134" s="3" t="s">
        <v>2</v>
      </c>
      <c r="B134" s="3" t="s">
        <v>3</v>
      </c>
      <c r="C134" s="3" t="s">
        <v>4</v>
      </c>
      <c r="D134" s="3" t="s">
        <v>5</v>
      </c>
      <c r="E134" s="3" t="s">
        <v>6</v>
      </c>
      <c r="F134" s="3" t="s">
        <v>7</v>
      </c>
      <c r="G134" s="3" t="s">
        <v>8</v>
      </c>
      <c r="H134" s="3" t="s">
        <v>9</v>
      </c>
      <c r="I134" s="3" t="s">
        <v>10</v>
      </c>
      <c r="J134" s="3" t="s">
        <v>11</v>
      </c>
      <c r="K134" s="3" t="s">
        <v>12</v>
      </c>
      <c r="L134" s="3" t="s">
        <v>13</v>
      </c>
      <c r="M134" s="3" t="s">
        <v>14</v>
      </c>
      <c r="N134" s="3" t="s">
        <v>15</v>
      </c>
      <c r="O134" s="3" t="s">
        <v>16</v>
      </c>
      <c r="P134" s="3" t="s">
        <v>17</v>
      </c>
    </row>
    <row r="135" spans="1:16" ht="38.25">
      <c r="A135" s="10" t="s">
        <v>80</v>
      </c>
      <c r="B135" s="11" t="s">
        <v>81</v>
      </c>
      <c r="C135" s="12">
        <v>3510547</v>
      </c>
      <c r="D135" s="12">
        <v>3510547</v>
      </c>
      <c r="E135" s="12">
        <v>42545.58333333334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 aca="true" t="shared" si="12" ref="K135:K155">E135-F135</f>
        <v>42545.58333333334</v>
      </c>
      <c r="L135" s="12">
        <f aca="true" t="shared" si="13" ref="L135:L155">D135-F135</f>
        <v>3510547</v>
      </c>
      <c r="M135" s="12">
        <f aca="true" t="shared" si="14" ref="M135:M155">IF(E135=0,0,(F135/E135)*100)</f>
        <v>0</v>
      </c>
      <c r="N135" s="12">
        <f aca="true" t="shared" si="15" ref="N135:N155">D135-H135</f>
        <v>3510547</v>
      </c>
      <c r="O135" s="12">
        <f aca="true" t="shared" si="16" ref="O135:O155">E135-H135</f>
        <v>42545.58333333334</v>
      </c>
      <c r="P135" s="12">
        <f aca="true" t="shared" si="17" ref="P135:P155">IF(E135=0,0,(H135/E135)*100)</f>
        <v>0</v>
      </c>
    </row>
    <row r="136" spans="1:16" ht="12.75">
      <c r="A136" s="4" t="s">
        <v>78</v>
      </c>
      <c r="B136" s="5" t="s">
        <v>79</v>
      </c>
      <c r="C136" s="6">
        <v>3510547</v>
      </c>
      <c r="D136" s="6">
        <v>3510547</v>
      </c>
      <c r="E136" s="6">
        <v>42545.58333333334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f t="shared" si="12"/>
        <v>42545.58333333334</v>
      </c>
      <c r="L136" s="6">
        <f t="shared" si="13"/>
        <v>3510547</v>
      </c>
      <c r="M136" s="6">
        <f t="shared" si="14"/>
        <v>0</v>
      </c>
      <c r="N136" s="6">
        <f t="shared" si="15"/>
        <v>3510547</v>
      </c>
      <c r="O136" s="6">
        <f t="shared" si="16"/>
        <v>42545.58333333334</v>
      </c>
      <c r="P136" s="6">
        <f t="shared" si="17"/>
        <v>0</v>
      </c>
    </row>
    <row r="137" spans="1:16" ht="12.75">
      <c r="A137" s="10" t="s">
        <v>100</v>
      </c>
      <c r="B137" s="11" t="s">
        <v>101</v>
      </c>
      <c r="C137" s="12">
        <v>2378800</v>
      </c>
      <c r="D137" s="12">
        <v>2378800</v>
      </c>
      <c r="E137" s="12">
        <v>103233.33333333333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f t="shared" si="12"/>
        <v>103233.33333333333</v>
      </c>
      <c r="L137" s="12">
        <f t="shared" si="13"/>
        <v>2378800</v>
      </c>
      <c r="M137" s="12">
        <f t="shared" si="14"/>
        <v>0</v>
      </c>
      <c r="N137" s="12">
        <f t="shared" si="15"/>
        <v>2378800</v>
      </c>
      <c r="O137" s="12">
        <f t="shared" si="16"/>
        <v>103233.33333333333</v>
      </c>
      <c r="P137" s="12">
        <f t="shared" si="17"/>
        <v>0</v>
      </c>
    </row>
    <row r="138" spans="1:16" ht="12.75">
      <c r="A138" s="4" t="s">
        <v>98</v>
      </c>
      <c r="B138" s="5" t="s">
        <v>99</v>
      </c>
      <c r="C138" s="6">
        <v>2378800</v>
      </c>
      <c r="D138" s="6">
        <v>2378800</v>
      </c>
      <c r="E138" s="6">
        <v>103233.33333333333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f t="shared" si="12"/>
        <v>103233.33333333333</v>
      </c>
      <c r="L138" s="6">
        <f t="shared" si="13"/>
        <v>2378800</v>
      </c>
      <c r="M138" s="6">
        <f t="shared" si="14"/>
        <v>0</v>
      </c>
      <c r="N138" s="6">
        <f t="shared" si="15"/>
        <v>2378800</v>
      </c>
      <c r="O138" s="6">
        <f t="shared" si="16"/>
        <v>103233.33333333333</v>
      </c>
      <c r="P138" s="6">
        <f t="shared" si="17"/>
        <v>0</v>
      </c>
    </row>
    <row r="139" spans="1:16" ht="25.5">
      <c r="A139" s="10" t="s">
        <v>102</v>
      </c>
      <c r="B139" s="11" t="s">
        <v>103</v>
      </c>
      <c r="C139" s="12">
        <v>15000</v>
      </c>
      <c r="D139" s="12">
        <v>15000</v>
      </c>
      <c r="E139" s="12">
        <v>1250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f t="shared" si="12"/>
        <v>1250</v>
      </c>
      <c r="L139" s="12">
        <f t="shared" si="13"/>
        <v>15000</v>
      </c>
      <c r="M139" s="12">
        <f t="shared" si="14"/>
        <v>0</v>
      </c>
      <c r="N139" s="12">
        <f t="shared" si="15"/>
        <v>15000</v>
      </c>
      <c r="O139" s="12">
        <f t="shared" si="16"/>
        <v>1250</v>
      </c>
      <c r="P139" s="12">
        <f t="shared" si="17"/>
        <v>0</v>
      </c>
    </row>
    <row r="140" spans="1:16" ht="12.75">
      <c r="A140" s="4" t="s">
        <v>98</v>
      </c>
      <c r="B140" s="5" t="s">
        <v>99</v>
      </c>
      <c r="C140" s="6">
        <v>15000</v>
      </c>
      <c r="D140" s="6">
        <v>15000</v>
      </c>
      <c r="E140" s="6">
        <v>1250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f t="shared" si="12"/>
        <v>1250</v>
      </c>
      <c r="L140" s="6">
        <f t="shared" si="13"/>
        <v>15000</v>
      </c>
      <c r="M140" s="6">
        <f t="shared" si="14"/>
        <v>0</v>
      </c>
      <c r="N140" s="6">
        <f t="shared" si="15"/>
        <v>15000</v>
      </c>
      <c r="O140" s="6">
        <f t="shared" si="16"/>
        <v>1250</v>
      </c>
      <c r="P140" s="6">
        <f t="shared" si="17"/>
        <v>0</v>
      </c>
    </row>
    <row r="141" spans="1:16" ht="12.75">
      <c r="A141" s="10" t="s">
        <v>174</v>
      </c>
      <c r="B141" s="11" t="s">
        <v>175</v>
      </c>
      <c r="C141" s="12">
        <v>283500</v>
      </c>
      <c r="D141" s="12">
        <v>283500</v>
      </c>
      <c r="E141" s="12">
        <v>1125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f t="shared" si="12"/>
        <v>1125</v>
      </c>
      <c r="L141" s="12">
        <f t="shared" si="13"/>
        <v>283500</v>
      </c>
      <c r="M141" s="12">
        <f t="shared" si="14"/>
        <v>0</v>
      </c>
      <c r="N141" s="12">
        <f t="shared" si="15"/>
        <v>283500</v>
      </c>
      <c r="O141" s="12">
        <f t="shared" si="16"/>
        <v>1125</v>
      </c>
      <c r="P141" s="12">
        <f t="shared" si="17"/>
        <v>0</v>
      </c>
    </row>
    <row r="142" spans="1:16" ht="12.75">
      <c r="A142" s="4" t="s">
        <v>172</v>
      </c>
      <c r="B142" s="5" t="s">
        <v>173</v>
      </c>
      <c r="C142" s="6">
        <v>283500</v>
      </c>
      <c r="D142" s="6">
        <v>283500</v>
      </c>
      <c r="E142" s="6">
        <v>1125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f t="shared" si="12"/>
        <v>1125</v>
      </c>
      <c r="L142" s="6">
        <f t="shared" si="13"/>
        <v>283500</v>
      </c>
      <c r="M142" s="6">
        <f t="shared" si="14"/>
        <v>0</v>
      </c>
      <c r="N142" s="6">
        <f t="shared" si="15"/>
        <v>283500</v>
      </c>
      <c r="O142" s="6">
        <f t="shared" si="16"/>
        <v>1125</v>
      </c>
      <c r="P142" s="6">
        <f t="shared" si="17"/>
        <v>0</v>
      </c>
    </row>
    <row r="143" spans="1:16" ht="12.75">
      <c r="A143" s="10" t="s">
        <v>176</v>
      </c>
      <c r="B143" s="11" t="s">
        <v>177</v>
      </c>
      <c r="C143" s="12">
        <v>13000</v>
      </c>
      <c r="D143" s="12">
        <v>13000</v>
      </c>
      <c r="E143" s="12">
        <v>250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f t="shared" si="12"/>
        <v>250</v>
      </c>
      <c r="L143" s="12">
        <f t="shared" si="13"/>
        <v>13000</v>
      </c>
      <c r="M143" s="12">
        <f t="shared" si="14"/>
        <v>0</v>
      </c>
      <c r="N143" s="12">
        <f t="shared" si="15"/>
        <v>13000</v>
      </c>
      <c r="O143" s="12">
        <f t="shared" si="16"/>
        <v>250</v>
      </c>
      <c r="P143" s="12">
        <f t="shared" si="17"/>
        <v>0</v>
      </c>
    </row>
    <row r="144" spans="1:16" ht="12.75">
      <c r="A144" s="4" t="s">
        <v>172</v>
      </c>
      <c r="B144" s="5" t="s">
        <v>173</v>
      </c>
      <c r="C144" s="6">
        <v>13000</v>
      </c>
      <c r="D144" s="6">
        <v>13000</v>
      </c>
      <c r="E144" s="6">
        <v>250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f t="shared" si="12"/>
        <v>250</v>
      </c>
      <c r="L144" s="6">
        <f t="shared" si="13"/>
        <v>13000</v>
      </c>
      <c r="M144" s="6">
        <f t="shared" si="14"/>
        <v>0</v>
      </c>
      <c r="N144" s="6">
        <f t="shared" si="15"/>
        <v>13000</v>
      </c>
      <c r="O144" s="6">
        <f t="shared" si="16"/>
        <v>250</v>
      </c>
      <c r="P144" s="6">
        <f t="shared" si="17"/>
        <v>0</v>
      </c>
    </row>
    <row r="145" spans="1:16" ht="25.5">
      <c r="A145" s="10" t="s">
        <v>178</v>
      </c>
      <c r="B145" s="11" t="s">
        <v>179</v>
      </c>
      <c r="C145" s="12">
        <v>200400</v>
      </c>
      <c r="D145" s="12">
        <v>200400</v>
      </c>
      <c r="E145" s="12">
        <v>33.333333333333336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f t="shared" si="12"/>
        <v>33.333333333333336</v>
      </c>
      <c r="L145" s="12">
        <f t="shared" si="13"/>
        <v>200400</v>
      </c>
      <c r="M145" s="12">
        <f t="shared" si="14"/>
        <v>0</v>
      </c>
      <c r="N145" s="12">
        <f t="shared" si="15"/>
        <v>200400</v>
      </c>
      <c r="O145" s="12">
        <f t="shared" si="16"/>
        <v>33.333333333333336</v>
      </c>
      <c r="P145" s="12">
        <f t="shared" si="17"/>
        <v>0</v>
      </c>
    </row>
    <row r="146" spans="1:16" ht="12.75">
      <c r="A146" s="4" t="s">
        <v>172</v>
      </c>
      <c r="B146" s="5" t="s">
        <v>173</v>
      </c>
      <c r="C146" s="6">
        <v>200400</v>
      </c>
      <c r="D146" s="6">
        <v>200400</v>
      </c>
      <c r="E146" s="6">
        <v>33.333333333333336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f t="shared" si="12"/>
        <v>33.333333333333336</v>
      </c>
      <c r="L146" s="6">
        <f t="shared" si="13"/>
        <v>200400</v>
      </c>
      <c r="M146" s="6">
        <f t="shared" si="14"/>
        <v>0</v>
      </c>
      <c r="N146" s="6">
        <f t="shared" si="15"/>
        <v>200400</v>
      </c>
      <c r="O146" s="6">
        <f t="shared" si="16"/>
        <v>33.333333333333336</v>
      </c>
      <c r="P146" s="6">
        <f t="shared" si="17"/>
        <v>0</v>
      </c>
    </row>
    <row r="147" spans="1:16" ht="12.75">
      <c r="A147" s="10" t="s">
        <v>180</v>
      </c>
      <c r="B147" s="11" t="s">
        <v>181</v>
      </c>
      <c r="C147" s="12">
        <v>264500</v>
      </c>
      <c r="D147" s="12">
        <v>264500</v>
      </c>
      <c r="E147" s="12">
        <v>17041.666666666668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f t="shared" si="12"/>
        <v>17041.666666666668</v>
      </c>
      <c r="L147" s="12">
        <f t="shared" si="13"/>
        <v>264500</v>
      </c>
      <c r="M147" s="12">
        <f t="shared" si="14"/>
        <v>0</v>
      </c>
      <c r="N147" s="12">
        <f t="shared" si="15"/>
        <v>264500</v>
      </c>
      <c r="O147" s="12">
        <f t="shared" si="16"/>
        <v>17041.666666666668</v>
      </c>
      <c r="P147" s="12">
        <f t="shared" si="17"/>
        <v>0</v>
      </c>
    </row>
    <row r="148" spans="1:16" ht="12.75">
      <c r="A148" s="4" t="s">
        <v>172</v>
      </c>
      <c r="B148" s="5" t="s">
        <v>173</v>
      </c>
      <c r="C148" s="6">
        <v>264500</v>
      </c>
      <c r="D148" s="6">
        <v>264500</v>
      </c>
      <c r="E148" s="6">
        <v>17041.666666666668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f t="shared" si="12"/>
        <v>17041.666666666668</v>
      </c>
      <c r="L148" s="6">
        <f t="shared" si="13"/>
        <v>264500</v>
      </c>
      <c r="M148" s="6">
        <f t="shared" si="14"/>
        <v>0</v>
      </c>
      <c r="N148" s="6">
        <f t="shared" si="15"/>
        <v>264500</v>
      </c>
      <c r="O148" s="6">
        <f t="shared" si="16"/>
        <v>17041.666666666668</v>
      </c>
      <c r="P148" s="6">
        <f t="shared" si="17"/>
        <v>0</v>
      </c>
    </row>
    <row r="149" spans="1:16" ht="12.75">
      <c r="A149" s="10" t="s">
        <v>182</v>
      </c>
      <c r="B149" s="11" t="s">
        <v>183</v>
      </c>
      <c r="C149" s="12">
        <v>10000</v>
      </c>
      <c r="D149" s="12">
        <v>10000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f t="shared" si="12"/>
        <v>0</v>
      </c>
      <c r="L149" s="12">
        <f t="shared" si="13"/>
        <v>10000</v>
      </c>
      <c r="M149" s="12">
        <f t="shared" si="14"/>
        <v>0</v>
      </c>
      <c r="N149" s="12">
        <f t="shared" si="15"/>
        <v>10000</v>
      </c>
      <c r="O149" s="12">
        <f t="shared" si="16"/>
        <v>0</v>
      </c>
      <c r="P149" s="12">
        <f t="shared" si="17"/>
        <v>0</v>
      </c>
    </row>
    <row r="150" spans="1:16" ht="12.75">
      <c r="A150" s="4" t="s">
        <v>172</v>
      </c>
      <c r="B150" s="5" t="s">
        <v>173</v>
      </c>
      <c r="C150" s="6">
        <v>10000</v>
      </c>
      <c r="D150" s="6">
        <v>10000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f t="shared" si="12"/>
        <v>0</v>
      </c>
      <c r="L150" s="6">
        <f t="shared" si="13"/>
        <v>10000</v>
      </c>
      <c r="M150" s="6">
        <f t="shared" si="14"/>
        <v>0</v>
      </c>
      <c r="N150" s="6">
        <f t="shared" si="15"/>
        <v>10000</v>
      </c>
      <c r="O150" s="6">
        <f t="shared" si="16"/>
        <v>0</v>
      </c>
      <c r="P150" s="6">
        <f t="shared" si="17"/>
        <v>0</v>
      </c>
    </row>
    <row r="151" spans="1:16" ht="25.5">
      <c r="A151" s="10" t="s">
        <v>216</v>
      </c>
      <c r="B151" s="11" t="s">
        <v>217</v>
      </c>
      <c r="C151" s="12">
        <v>30000</v>
      </c>
      <c r="D151" s="12">
        <v>30000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f t="shared" si="12"/>
        <v>0</v>
      </c>
      <c r="L151" s="12">
        <f t="shared" si="13"/>
        <v>30000</v>
      </c>
      <c r="M151" s="12">
        <f t="shared" si="14"/>
        <v>0</v>
      </c>
      <c r="N151" s="12">
        <f t="shared" si="15"/>
        <v>30000</v>
      </c>
      <c r="O151" s="12">
        <f t="shared" si="16"/>
        <v>0</v>
      </c>
      <c r="P151" s="12">
        <f t="shared" si="17"/>
        <v>0</v>
      </c>
    </row>
    <row r="152" spans="1:16" ht="25.5">
      <c r="A152" s="4" t="s">
        <v>201</v>
      </c>
      <c r="B152" s="5" t="s">
        <v>202</v>
      </c>
      <c r="C152" s="6">
        <v>30000</v>
      </c>
      <c r="D152" s="6">
        <v>30000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f t="shared" si="12"/>
        <v>0</v>
      </c>
      <c r="L152" s="6">
        <f t="shared" si="13"/>
        <v>30000</v>
      </c>
      <c r="M152" s="6">
        <f t="shared" si="14"/>
        <v>0</v>
      </c>
      <c r="N152" s="6">
        <f t="shared" si="15"/>
        <v>30000</v>
      </c>
      <c r="O152" s="6">
        <f t="shared" si="16"/>
        <v>0</v>
      </c>
      <c r="P152" s="6">
        <f t="shared" si="17"/>
        <v>0</v>
      </c>
    </row>
    <row r="153" spans="1:16" ht="12.75">
      <c r="A153" s="10" t="s">
        <v>213</v>
      </c>
      <c r="B153" s="11" t="s">
        <v>196</v>
      </c>
      <c r="C153" s="12">
        <v>5000</v>
      </c>
      <c r="D153" s="12">
        <v>5000</v>
      </c>
      <c r="E153" s="12">
        <v>416.6666666666667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f t="shared" si="12"/>
        <v>416.6666666666667</v>
      </c>
      <c r="L153" s="12">
        <f t="shared" si="13"/>
        <v>5000</v>
      </c>
      <c r="M153" s="12">
        <f t="shared" si="14"/>
        <v>0</v>
      </c>
      <c r="N153" s="12">
        <f t="shared" si="15"/>
        <v>5000</v>
      </c>
      <c r="O153" s="12">
        <f t="shared" si="16"/>
        <v>416.6666666666667</v>
      </c>
      <c r="P153" s="12">
        <f t="shared" si="17"/>
        <v>0</v>
      </c>
    </row>
    <row r="154" spans="1:16" ht="12.75">
      <c r="A154" s="4" t="s">
        <v>207</v>
      </c>
      <c r="B154" s="5" t="s">
        <v>208</v>
      </c>
      <c r="C154" s="6">
        <v>5000</v>
      </c>
      <c r="D154" s="6">
        <v>5000</v>
      </c>
      <c r="E154" s="6">
        <v>416.6666666666667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f t="shared" si="12"/>
        <v>416.6666666666667</v>
      </c>
      <c r="L154" s="6">
        <f t="shared" si="13"/>
        <v>5000</v>
      </c>
      <c r="M154" s="6">
        <f t="shared" si="14"/>
        <v>0</v>
      </c>
      <c r="N154" s="6">
        <f t="shared" si="15"/>
        <v>5000</v>
      </c>
      <c r="O154" s="6">
        <f t="shared" si="16"/>
        <v>416.6666666666667</v>
      </c>
      <c r="P154" s="6">
        <f t="shared" si="17"/>
        <v>0</v>
      </c>
    </row>
    <row r="155" spans="1:16" ht="12.75">
      <c r="A155" s="10" t="s">
        <v>214</v>
      </c>
      <c r="B155" s="11" t="s">
        <v>215</v>
      </c>
      <c r="C155" s="12">
        <v>6710747</v>
      </c>
      <c r="D155" s="12">
        <v>6710747</v>
      </c>
      <c r="E155" s="12">
        <v>165895.58333333334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f t="shared" si="12"/>
        <v>165895.58333333334</v>
      </c>
      <c r="L155" s="12">
        <f t="shared" si="13"/>
        <v>6710747</v>
      </c>
      <c r="M155" s="12">
        <f t="shared" si="14"/>
        <v>0</v>
      </c>
      <c r="N155" s="12">
        <f t="shared" si="15"/>
        <v>6710747</v>
      </c>
      <c r="O155" s="12">
        <f t="shared" si="16"/>
        <v>165895.58333333334</v>
      </c>
      <c r="P155" s="12">
        <f t="shared" si="17"/>
        <v>0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2016-01-11T15:10:24Z</dcterms:modified>
  <cp:category/>
  <cp:version/>
  <cp:contentType/>
  <cp:contentStatus/>
</cp:coreProperties>
</file>