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<sst xmlns="http://schemas.openxmlformats.org/spreadsheetml/2006/main" count="387" uniqueCount="298">
  <si>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</si>
  <si>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</si>
  <si>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</si>
  <si>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</si>
  <si>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</si>
  <si>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</si>
  <si>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</si>
  <si>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</si>
  <si>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</si>
  <si>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</si>
  <si>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</si>
  <si>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</si>
  <si>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</si>
  <si>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</si>
  <si>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</si>
  <si>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</si>
  <si>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</si>
  <si>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</si>
  <si>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</si>
  <si>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</si>
  <si>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</si>
  <si>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</si>
  <si>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</si>
  <si>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</si>
  <si>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</si>
  <si>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</si>
  <si>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</si>
  <si>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</si>
  <si>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</si>
  <si>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</si>
  <si>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</si>
  <si>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</si>
  <si>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</si>
  <si>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</si>
  <si>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</si>
  <si>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</si>
  <si>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</si>
  <si>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</si>
  <si>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</si>
  <si>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</si>
  <si>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</si>
  <si>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</si>
  <si>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</si>
  <si>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</si>
  <si>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</si>
  <si>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</si>
  <si>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</si>
  <si>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</si>
  <si>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</si>
  <si>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</si>
  <si>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</si>
  <si>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</si>
  <si>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</si>
  <si>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</si>
  <si>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</si>
  <si>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</si>
  <si>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</si>
  <si>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</si>
  <si>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</si>
  <si>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</si>
  <si>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</si>
  <si>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</si>
  <si>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</si>
  <si>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</si>
  <si>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</si>
  <si>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</si>
  <si>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</si>
  <si>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</si>
  <si>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</si>
  <si>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</si>
  <si>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</si>
  <si>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</si>
  <si>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</si>
  <si>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</si>
  <si>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</si>
  <si>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</si>
  <si>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</si>
  <si>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</si>
  <si>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</si>
  <si>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</si>
  <si>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</si>
  <si>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</si>
  <si>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</si>
  <si>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</si>
  <si>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</si>
  <si>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</si>
  <si>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</si>
  <si>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</si>
  <si>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</si>
  <si>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</si>
  <si>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</si>
  <si>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</si>
  <si>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</si>
  <si>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</si>
  <si>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</si>
  <si>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</si>
  <si>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</si>
  <si>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</si>
  <si>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</si>
  <si>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</si>
  <si>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</si>
  <si>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</si>
  <si>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</si>
  <si>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</si>
  <si>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</si>
  <si>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</si>
  <si>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</si>
  <si>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</si>
  <si>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</si>
  <si>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</si>
  <si>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</si>
  <si>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</si>
  <si>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</si>
  <si>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</si>
  <si>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</si>
  <si>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</si>
  <si>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</si>
  <si>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</si>
  <si>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</si>
  <si>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</si>
  <si>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</si>
  <si>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</si>
  <si>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</si>
  <si>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</si>
  <si>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</si>
  <si>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</si>
  <si>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</si>
  <si>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</si>
  <si>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</si>
  <si>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</si>
  <si>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</si>
  <si>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</si>
  <si>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</si>
  <si>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</si>
  <si>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</si>
  <si>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</si>
  <si>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</si>
  <si>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</si>
  <si>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</si>
  <si>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</si>
  <si>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</si>
  <si>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</si>
  <si>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</si>
  <si>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</si>
  <si>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</si>
  <si>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</si>
  <si>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</si>
  <si>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</si>
  <si>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</si>
  <si>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</si>
  <si>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</si>
  <si>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</si>
  <si>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</si>
  <si>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</si>
  <si>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</si>
  <si>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</si>
  <si>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</si>
  <si>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</si>
  <si>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</si>
  <si>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</si>
  <si>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</si>
  <si>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</si>
  <si>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</si>
  <si>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</si>
  <si>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</si>
  <si>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</si>
  <si>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</si>
  <si>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</si>
  <si>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</si>
  <si>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</si>
  <si>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</si>
  <si>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</si>
  <si>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</si>
  <si>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</si>
  <si>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</si>
  <si>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</si>
  <si>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</si>
  <si>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</si>
  <si>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</si>
  <si>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</si>
  <si>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</si>
  <si>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</si>
  <si>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</si>
  <si>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</si>
  <si>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</si>
  <si>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</si>
  <si>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</si>
  <si>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</si>
  <si>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</si>
  <si>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</si>
  <si>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</si>
  <si>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</si>
  <si>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</si>
  <si>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</si>
  <si>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</si>
  <si>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</si>
  <si>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</si>
  <si>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</si>
  <si>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</si>
  <si>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</si>
  <si>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</si>
  <si>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</si>
  <si>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</si>
  <si>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</si>
  <si>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</si>
  <si>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</si>
  <si>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</si>
  <si>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</si>
  <si>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</si>
  <si>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</si>
  <si>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</si>
  <si>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</si>
  <si>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</si>
  <si>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</si>
  <si>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</si>
  <si>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</si>
  <si>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</si>
  <si>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</si>
  <si>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</si>
  <si>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</si>
  <si>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</si>
  <si>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</si>
  <si>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</si>
  <si>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</si>
  <si>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</si>
  <si>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</si>
  <si>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</si>
  <si>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</si>
  <si>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</si>
  <si>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</si>
  <si>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</si>
  <si>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</si>
  <si>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</si>
  <si>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</si>
  <si>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</si>
  <si>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</si>
  <si>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</si>
  <si>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</si>
  <si>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</si>
  <si>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</si>
  <si>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</si>
  <si>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</si>
  <si>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</si>
  <si>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</si>
  <si>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</si>
  <si>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</si>
  <si>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</si>
  <si>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</si>
  <si>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</si>
  <si>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</si>
  <si>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</si>
  <si>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</si>
  <si>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</si>
  <si>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</si>
  <si>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</si>
  <si>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</si>
  <si>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</si>
  <si>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</si>
  <si>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</si>
  <si>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</si>
  <si>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</si>
  <si>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</si>
  <si>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</si>
  <si>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</si>
  <si>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</si>
  <si>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</si>
  <si>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</si>
  <si>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</si>
  <si>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</si>
  <si>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</si>
  <si>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</si>
  <si>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</si>
  <si>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</si>
  <si>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</si>
  <si>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</si>
  <si>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</si>
  <si>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</si>
  <si>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</si>
  <si>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</si>
  <si>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</si>
  <si>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</si>
  <si>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</si>
  <si>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</si>
  <si>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</si>
  <si>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</si>
  <si>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</si>
  <si>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</si>
  <si>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</si>
  <si>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</si>
  <si>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Станом на 01.02.2016</t>
  </si>
  <si>
    <t>На 29.01.2016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</si>
  <si>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</si>
  <si>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</si>
  <si>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Аналіз фінансування установ на 29.01.2016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</si>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</sst>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4">
      <selection activeCell="A4" sqref="A1:IV16384"/>
    </sheetView>
  </sheetViews>
  <sheetFormatPr defaultColWidth="9.140625" defaultRowHeight="12.75"/>
  <cols>
    <col min="2" max="2" width="45.57421875" style="0" customWidth="1"/>
  </cols>
  <sheetData>
    <row r="1" ht="12.75">
      <c r="A1" t="s">
        <v>289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290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5786403</v>
      </c>
      <c r="D8" s="8">
        <v>11102558.86</v>
      </c>
      <c r="E8" s="13">
        <f aca="true" t="shared" si="0" ref="E8:E71">IF(C8=0,0,D8/C8*100)</f>
        <v>191.87323903986638</v>
      </c>
    </row>
    <row r="9" spans="1:5" ht="12.75">
      <c r="A9" s="8">
        <v>11000000</v>
      </c>
      <c r="B9" s="8" t="s">
        <v>23</v>
      </c>
      <c r="C9" s="8">
        <v>3536943</v>
      </c>
      <c r="D9" s="8">
        <v>4539755.93</v>
      </c>
      <c r="E9" s="13">
        <f t="shared" si="0"/>
        <v>128.352532964201</v>
      </c>
    </row>
    <row r="10" spans="1:5" ht="12.75">
      <c r="A10" s="8">
        <v>11010000</v>
      </c>
      <c r="B10" s="8" t="s">
        <v>24</v>
      </c>
      <c r="C10" s="8">
        <v>3536943</v>
      </c>
      <c r="D10" s="8">
        <v>4539505.93</v>
      </c>
      <c r="E10" s="13">
        <f t="shared" si="0"/>
        <v>128.3454647134545</v>
      </c>
    </row>
    <row r="11" spans="1:5" ht="12.75">
      <c r="A11" s="8">
        <v>11010100</v>
      </c>
      <c r="B11" s="8" t="s">
        <v>25</v>
      </c>
      <c r="C11" s="8">
        <v>2723943</v>
      </c>
      <c r="D11" s="8">
        <v>3462746.93</v>
      </c>
      <c r="E11" s="13">
        <f t="shared" si="0"/>
        <v>127.12259140517992</v>
      </c>
    </row>
    <row r="12" spans="1:5" ht="12.75">
      <c r="A12" s="8">
        <v>11010200</v>
      </c>
      <c r="B12" s="8" t="s">
        <v>26</v>
      </c>
      <c r="C12" s="8">
        <v>524000</v>
      </c>
      <c r="D12" s="8">
        <v>1026621.61</v>
      </c>
      <c r="E12" s="13">
        <f t="shared" si="0"/>
        <v>195.92015458015265</v>
      </c>
    </row>
    <row r="13" spans="1:5" ht="12.75">
      <c r="A13" s="8">
        <v>11010400</v>
      </c>
      <c r="B13" s="8" t="s">
        <v>27</v>
      </c>
      <c r="C13" s="8">
        <v>190000</v>
      </c>
      <c r="D13" s="8">
        <v>59396.85</v>
      </c>
      <c r="E13" s="13">
        <f t="shared" si="0"/>
        <v>31.261499999999998</v>
      </c>
    </row>
    <row r="14" spans="1:5" ht="12.75">
      <c r="A14" s="8">
        <v>11010500</v>
      </c>
      <c r="B14" s="8" t="s">
        <v>28</v>
      </c>
      <c r="C14" s="8">
        <v>99000</v>
      </c>
      <c r="D14" s="8">
        <v>-9259.46</v>
      </c>
      <c r="E14" s="13">
        <f t="shared" si="0"/>
        <v>-9.352989898989899</v>
      </c>
    </row>
    <row r="15" spans="1:5" ht="12.75">
      <c r="A15" s="8">
        <v>11020000</v>
      </c>
      <c r="B15" s="8" t="s">
        <v>291</v>
      </c>
      <c r="C15" s="8">
        <v>0</v>
      </c>
      <c r="D15" s="8">
        <v>250</v>
      </c>
      <c r="E15" s="13">
        <f t="shared" si="0"/>
        <v>0</v>
      </c>
    </row>
    <row r="16" spans="1:5" ht="12.75">
      <c r="A16" s="8">
        <v>11020200</v>
      </c>
      <c r="B16" s="8" t="s">
        <v>292</v>
      </c>
      <c r="C16" s="8">
        <v>0</v>
      </c>
      <c r="D16" s="8">
        <v>250</v>
      </c>
      <c r="E16" s="13">
        <f t="shared" si="0"/>
        <v>0</v>
      </c>
    </row>
    <row r="17" spans="1:5" ht="12.75">
      <c r="A17" s="8">
        <v>13000000</v>
      </c>
      <c r="B17" s="8" t="s">
        <v>230</v>
      </c>
      <c r="C17" s="8">
        <v>20972</v>
      </c>
      <c r="D17" s="8">
        <v>0</v>
      </c>
      <c r="E17" s="13">
        <f t="shared" si="0"/>
        <v>0</v>
      </c>
    </row>
    <row r="18" spans="1:5" ht="12.75">
      <c r="A18" s="8">
        <v>13010000</v>
      </c>
      <c r="B18" s="8" t="s">
        <v>231</v>
      </c>
      <c r="C18" s="8">
        <v>15422</v>
      </c>
      <c r="D18" s="8">
        <v>0</v>
      </c>
      <c r="E18" s="13">
        <f t="shared" si="0"/>
        <v>0</v>
      </c>
    </row>
    <row r="19" spans="1:5" ht="12.75">
      <c r="A19" s="8">
        <v>13010200</v>
      </c>
      <c r="B19" s="8" t="s">
        <v>232</v>
      </c>
      <c r="C19" s="8">
        <v>15422</v>
      </c>
      <c r="D19" s="8">
        <v>0</v>
      </c>
      <c r="E19" s="13">
        <f t="shared" si="0"/>
        <v>0</v>
      </c>
    </row>
    <row r="20" spans="1:5" ht="12.75">
      <c r="A20" s="8">
        <v>13030000</v>
      </c>
      <c r="B20" s="8" t="s">
        <v>281</v>
      </c>
      <c r="C20" s="8">
        <v>5550</v>
      </c>
      <c r="D20" s="8">
        <v>0</v>
      </c>
      <c r="E20" s="13">
        <f t="shared" si="0"/>
        <v>0</v>
      </c>
    </row>
    <row r="21" spans="1:5" ht="12.75">
      <c r="A21" s="8">
        <v>13030200</v>
      </c>
      <c r="B21" s="8" t="s">
        <v>282</v>
      </c>
      <c r="C21" s="8">
        <v>5550</v>
      </c>
      <c r="D21" s="8">
        <v>0</v>
      </c>
      <c r="E21" s="13">
        <f t="shared" si="0"/>
        <v>0</v>
      </c>
    </row>
    <row r="22" spans="1:5" ht="12.75">
      <c r="A22" s="8">
        <v>14000000</v>
      </c>
      <c r="B22" s="8" t="s">
        <v>29</v>
      </c>
      <c r="C22" s="8">
        <v>327827</v>
      </c>
      <c r="D22" s="8">
        <v>2821818.03</v>
      </c>
      <c r="E22" s="13">
        <f t="shared" si="0"/>
        <v>860.764375722561</v>
      </c>
    </row>
    <row r="23" spans="1:5" ht="12.75">
      <c r="A23" s="8">
        <v>14040000</v>
      </c>
      <c r="B23" s="8" t="s">
        <v>30</v>
      </c>
      <c r="C23" s="8">
        <v>327827</v>
      </c>
      <c r="D23" s="8">
        <v>2821818.03</v>
      </c>
      <c r="E23" s="13">
        <f t="shared" si="0"/>
        <v>860.764375722561</v>
      </c>
    </row>
    <row r="24" spans="1:5" ht="12.75">
      <c r="A24" s="8">
        <v>18000000</v>
      </c>
      <c r="B24" s="8" t="s">
        <v>31</v>
      </c>
      <c r="C24" s="8">
        <v>1900661</v>
      </c>
      <c r="D24" s="8">
        <v>3737007.03</v>
      </c>
      <c r="E24" s="13">
        <f t="shared" si="0"/>
        <v>196.61617879253586</v>
      </c>
    </row>
    <row r="25" spans="1:5" ht="12.75">
      <c r="A25" s="8">
        <v>18010000</v>
      </c>
      <c r="B25" s="8" t="s">
        <v>32</v>
      </c>
      <c r="C25" s="8">
        <v>856671</v>
      </c>
      <c r="D25" s="8">
        <v>1165481.98</v>
      </c>
      <c r="E25" s="13">
        <f t="shared" si="0"/>
        <v>136.04779197614954</v>
      </c>
    </row>
    <row r="26" spans="1:5" ht="12.75">
      <c r="A26" s="8">
        <v>18010100</v>
      </c>
      <c r="B26" s="8" t="s">
        <v>233</v>
      </c>
      <c r="C26" s="8">
        <v>3433</v>
      </c>
      <c r="D26" s="8">
        <v>2570.53</v>
      </c>
      <c r="E26" s="13">
        <f t="shared" si="0"/>
        <v>74.8770754442179</v>
      </c>
    </row>
    <row r="27" spans="1:5" ht="12.75">
      <c r="A27" s="8">
        <v>18010200</v>
      </c>
      <c r="B27" s="8" t="s">
        <v>73</v>
      </c>
      <c r="C27" s="8">
        <v>3360</v>
      </c>
      <c r="D27" s="8">
        <v>544.45</v>
      </c>
      <c r="E27" s="13">
        <f t="shared" si="0"/>
        <v>16.203869047619047</v>
      </c>
    </row>
    <row r="28" spans="1:5" ht="12.75">
      <c r="A28" s="8">
        <v>18010300</v>
      </c>
      <c r="B28" s="8" t="s">
        <v>234</v>
      </c>
      <c r="C28" s="8">
        <v>4350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85035</v>
      </c>
      <c r="D29" s="8">
        <v>445618.98</v>
      </c>
      <c r="E29" s="13">
        <f t="shared" si="0"/>
        <v>524.0418415946375</v>
      </c>
    </row>
    <row r="30" spans="1:5" ht="12.75">
      <c r="A30" s="8">
        <v>18010500</v>
      </c>
      <c r="B30" s="8" t="s">
        <v>34</v>
      </c>
      <c r="C30" s="8">
        <v>125140</v>
      </c>
      <c r="D30" s="8">
        <v>80592.74</v>
      </c>
      <c r="E30" s="13">
        <f t="shared" si="0"/>
        <v>64.40206169090618</v>
      </c>
    </row>
    <row r="31" spans="1:5" ht="12.75">
      <c r="A31" s="8">
        <v>18010600</v>
      </c>
      <c r="B31" s="8" t="s">
        <v>35</v>
      </c>
      <c r="C31" s="8">
        <v>399992</v>
      </c>
      <c r="D31" s="8">
        <v>346039.1</v>
      </c>
      <c r="E31" s="13">
        <f t="shared" si="0"/>
        <v>86.5115052301046</v>
      </c>
    </row>
    <row r="32" spans="1:5" ht="12.75">
      <c r="A32" s="8">
        <v>18010700</v>
      </c>
      <c r="B32" s="8" t="s">
        <v>36</v>
      </c>
      <c r="C32" s="8">
        <v>82214</v>
      </c>
      <c r="D32" s="8">
        <v>90616.15</v>
      </c>
      <c r="E32" s="13">
        <f t="shared" si="0"/>
        <v>110.21985306638771</v>
      </c>
    </row>
    <row r="33" spans="1:5" ht="12.75">
      <c r="A33" s="8">
        <v>18010900</v>
      </c>
      <c r="B33" s="8" t="s">
        <v>37</v>
      </c>
      <c r="C33" s="8">
        <v>135737</v>
      </c>
      <c r="D33" s="8">
        <v>174500.03</v>
      </c>
      <c r="E33" s="13">
        <f t="shared" si="0"/>
        <v>128.5574530157584</v>
      </c>
    </row>
    <row r="34" spans="1:5" ht="12.75">
      <c r="A34" s="8">
        <v>18011000</v>
      </c>
      <c r="B34" s="8" t="s">
        <v>283</v>
      </c>
      <c r="C34" s="8">
        <v>17410</v>
      </c>
      <c r="D34" s="8">
        <v>25000</v>
      </c>
      <c r="E34" s="13">
        <f t="shared" si="0"/>
        <v>143.59563469270535</v>
      </c>
    </row>
    <row r="35" spans="1:5" ht="12.75">
      <c r="A35" s="8">
        <v>18011100</v>
      </c>
      <c r="B35" s="8" t="s">
        <v>284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235</v>
      </c>
      <c r="C36" s="8">
        <v>370</v>
      </c>
      <c r="D36" s="8">
        <v>5349.63</v>
      </c>
      <c r="E36" s="13">
        <f t="shared" si="0"/>
        <v>1445.845945945946</v>
      </c>
    </row>
    <row r="37" spans="1:5" ht="12.75">
      <c r="A37" s="8">
        <v>18030100</v>
      </c>
      <c r="B37" s="8" t="s">
        <v>236</v>
      </c>
      <c r="C37" s="8">
        <v>0</v>
      </c>
      <c r="D37" s="8">
        <v>700</v>
      </c>
      <c r="E37" s="13">
        <f t="shared" si="0"/>
        <v>0</v>
      </c>
    </row>
    <row r="38" spans="1:5" ht="12.75">
      <c r="A38" s="8">
        <v>18030200</v>
      </c>
      <c r="B38" s="8" t="s">
        <v>237</v>
      </c>
      <c r="C38" s="8">
        <v>370</v>
      </c>
      <c r="D38" s="8">
        <v>4649.63</v>
      </c>
      <c r="E38" s="13">
        <f t="shared" si="0"/>
        <v>1256.6567567567567</v>
      </c>
    </row>
    <row r="39" spans="1:5" ht="12.75">
      <c r="A39" s="8">
        <v>18040000</v>
      </c>
      <c r="B39" s="8" t="s">
        <v>238</v>
      </c>
      <c r="C39" s="8">
        <v>0</v>
      </c>
      <c r="D39" s="8">
        <v>-862</v>
      </c>
      <c r="E39" s="13">
        <f t="shared" si="0"/>
        <v>0</v>
      </c>
    </row>
    <row r="40" spans="1:5" ht="12.75">
      <c r="A40" s="8">
        <v>18040200</v>
      </c>
      <c r="B40" s="8" t="s">
        <v>239</v>
      </c>
      <c r="C40" s="8">
        <v>0</v>
      </c>
      <c r="D40" s="8">
        <v>-248</v>
      </c>
      <c r="E40" s="13">
        <f t="shared" si="0"/>
        <v>0</v>
      </c>
    </row>
    <row r="41" spans="1:5" ht="12.75">
      <c r="A41" s="8">
        <v>18041400</v>
      </c>
      <c r="B41" s="8" t="s">
        <v>240</v>
      </c>
      <c r="C41" s="8">
        <v>0</v>
      </c>
      <c r="D41" s="8">
        <v>-614</v>
      </c>
      <c r="E41" s="13">
        <f t="shared" si="0"/>
        <v>0</v>
      </c>
    </row>
    <row r="42" spans="1:5" ht="12.75">
      <c r="A42" s="8">
        <v>18050000</v>
      </c>
      <c r="B42" s="8" t="s">
        <v>38</v>
      </c>
      <c r="C42" s="8">
        <v>1043620</v>
      </c>
      <c r="D42" s="8">
        <v>2567037.42</v>
      </c>
      <c r="E42" s="13">
        <f t="shared" si="0"/>
        <v>245.9743412353155</v>
      </c>
    </row>
    <row r="43" spans="1:5" ht="12.75">
      <c r="A43" s="8">
        <v>18050300</v>
      </c>
      <c r="B43" s="8" t="s">
        <v>39</v>
      </c>
      <c r="C43" s="8">
        <v>192988</v>
      </c>
      <c r="D43" s="8">
        <v>370060.06</v>
      </c>
      <c r="E43" s="13">
        <f t="shared" si="0"/>
        <v>191.75288618981492</v>
      </c>
    </row>
    <row r="44" spans="1:5" ht="12.75">
      <c r="A44" s="8">
        <v>18050400</v>
      </c>
      <c r="B44" s="8" t="s">
        <v>40</v>
      </c>
      <c r="C44" s="8">
        <v>670678</v>
      </c>
      <c r="D44" s="8">
        <v>2033826.19</v>
      </c>
      <c r="E44" s="13">
        <f t="shared" si="0"/>
        <v>303.24927759670067</v>
      </c>
    </row>
    <row r="45" spans="1:5" ht="12.75">
      <c r="A45" s="8">
        <v>18050500</v>
      </c>
      <c r="B45" s="8" t="s">
        <v>41</v>
      </c>
      <c r="C45" s="8">
        <v>179954</v>
      </c>
      <c r="D45" s="8">
        <v>163151.17</v>
      </c>
      <c r="E45" s="13">
        <f t="shared" si="0"/>
        <v>90.6627082476633</v>
      </c>
    </row>
    <row r="46" spans="1:5" ht="12.75">
      <c r="A46" s="8">
        <v>19000000</v>
      </c>
      <c r="B46" s="8" t="s">
        <v>42</v>
      </c>
      <c r="C46" s="8">
        <v>0</v>
      </c>
      <c r="D46" s="8">
        <v>3977.87</v>
      </c>
      <c r="E46" s="13">
        <f t="shared" si="0"/>
        <v>0</v>
      </c>
    </row>
    <row r="47" spans="1:5" ht="12.75">
      <c r="A47" s="8">
        <v>19010000</v>
      </c>
      <c r="B47" s="8" t="s">
        <v>43</v>
      </c>
      <c r="C47" s="8">
        <v>0</v>
      </c>
      <c r="D47" s="8">
        <v>3977.87</v>
      </c>
      <c r="E47" s="13">
        <f t="shared" si="0"/>
        <v>0</v>
      </c>
    </row>
    <row r="48" spans="1:5" ht="12.75">
      <c r="A48" s="8">
        <v>19010100</v>
      </c>
      <c r="B48" s="8" t="s">
        <v>241</v>
      </c>
      <c r="C48" s="8">
        <v>0</v>
      </c>
      <c r="D48" s="8">
        <v>3549.47</v>
      </c>
      <c r="E48" s="13">
        <f t="shared" si="0"/>
        <v>0</v>
      </c>
    </row>
    <row r="49" spans="1:5" ht="12.75">
      <c r="A49" s="8">
        <v>19010200</v>
      </c>
      <c r="B49" s="8" t="s">
        <v>242</v>
      </c>
      <c r="C49" s="8">
        <v>0</v>
      </c>
      <c r="D49" s="8">
        <v>65.39</v>
      </c>
      <c r="E49" s="13">
        <f t="shared" si="0"/>
        <v>0</v>
      </c>
    </row>
    <row r="50" spans="1:5" ht="12.75">
      <c r="A50" s="8">
        <v>19010300</v>
      </c>
      <c r="B50" s="8" t="s">
        <v>44</v>
      </c>
      <c r="C50" s="8">
        <v>0</v>
      </c>
      <c r="D50" s="8">
        <v>363.01</v>
      </c>
      <c r="E50" s="13">
        <f t="shared" si="0"/>
        <v>0</v>
      </c>
    </row>
    <row r="51" spans="1:5" ht="12.75">
      <c r="A51" s="8">
        <v>20000000</v>
      </c>
      <c r="B51" s="8" t="s">
        <v>45</v>
      </c>
      <c r="C51" s="8">
        <v>5565</v>
      </c>
      <c r="D51" s="8">
        <v>42470.05</v>
      </c>
      <c r="E51" s="13">
        <f t="shared" si="0"/>
        <v>763.1635220125787</v>
      </c>
    </row>
    <row r="52" spans="1:5" ht="12.75">
      <c r="A52" s="8">
        <v>21000000</v>
      </c>
      <c r="B52" s="8" t="s">
        <v>46</v>
      </c>
      <c r="C52" s="8">
        <v>145</v>
      </c>
      <c r="D52" s="8">
        <v>2600.6</v>
      </c>
      <c r="E52" s="13">
        <f t="shared" si="0"/>
        <v>1793.5172413793105</v>
      </c>
    </row>
    <row r="53" spans="1:5" ht="12.75">
      <c r="A53" s="8">
        <v>21050000</v>
      </c>
      <c r="B53" s="8" t="s">
        <v>285</v>
      </c>
      <c r="C53" s="8">
        <v>0</v>
      </c>
      <c r="D53" s="8">
        <v>0</v>
      </c>
      <c r="E53" s="13">
        <f t="shared" si="0"/>
        <v>0</v>
      </c>
    </row>
    <row r="54" spans="1:5" ht="12.75">
      <c r="A54" s="8">
        <v>21080000</v>
      </c>
      <c r="B54" s="8" t="s">
        <v>47</v>
      </c>
      <c r="C54" s="8">
        <v>145</v>
      </c>
      <c r="D54" s="8">
        <v>2600.6</v>
      </c>
      <c r="E54" s="13">
        <f t="shared" si="0"/>
        <v>1793.5172413793105</v>
      </c>
    </row>
    <row r="55" spans="1:5" ht="12.75">
      <c r="A55" s="8">
        <v>21080500</v>
      </c>
      <c r="B55" s="8" t="s">
        <v>243</v>
      </c>
      <c r="C55" s="8">
        <v>0</v>
      </c>
      <c r="D55" s="8">
        <v>1654.71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145</v>
      </c>
      <c r="D56" s="8">
        <v>945.89</v>
      </c>
      <c r="E56" s="13">
        <f t="shared" si="0"/>
        <v>652.3379310344827</v>
      </c>
    </row>
    <row r="57" spans="1:5" ht="12.75">
      <c r="A57" s="8">
        <v>22000000</v>
      </c>
      <c r="B57" s="8" t="s">
        <v>49</v>
      </c>
      <c r="C57" s="8">
        <v>4020</v>
      </c>
      <c r="D57" s="8">
        <v>2759.41</v>
      </c>
      <c r="E57" s="13">
        <f t="shared" si="0"/>
        <v>68.64203980099502</v>
      </c>
    </row>
    <row r="58" spans="1:5" ht="12.75">
      <c r="A58" s="8">
        <v>22080000</v>
      </c>
      <c r="B58" s="8" t="s">
        <v>50</v>
      </c>
      <c r="C58" s="8">
        <v>3995</v>
      </c>
      <c r="D58" s="8">
        <v>2397</v>
      </c>
      <c r="E58" s="13">
        <f t="shared" si="0"/>
        <v>60</v>
      </c>
    </row>
    <row r="59" spans="1:5" ht="12.75">
      <c r="A59" s="8">
        <v>22080400</v>
      </c>
      <c r="B59" s="8" t="s">
        <v>51</v>
      </c>
      <c r="C59" s="8">
        <v>3995</v>
      </c>
      <c r="D59" s="8">
        <v>2397</v>
      </c>
      <c r="E59" s="13">
        <f t="shared" si="0"/>
        <v>60</v>
      </c>
    </row>
    <row r="60" spans="1:5" ht="12.75">
      <c r="A60" s="8">
        <v>22090000</v>
      </c>
      <c r="B60" s="8" t="s">
        <v>52</v>
      </c>
      <c r="C60" s="8">
        <v>25</v>
      </c>
      <c r="D60" s="8">
        <v>362.41</v>
      </c>
      <c r="E60" s="13">
        <f t="shared" si="0"/>
        <v>1449.64</v>
      </c>
    </row>
    <row r="61" spans="1:5" ht="12.75">
      <c r="A61" s="8">
        <v>22090100</v>
      </c>
      <c r="B61" s="8" t="s">
        <v>53</v>
      </c>
      <c r="C61" s="8">
        <v>25</v>
      </c>
      <c r="D61" s="8">
        <v>205.53</v>
      </c>
      <c r="E61" s="13">
        <f t="shared" si="0"/>
        <v>822.12</v>
      </c>
    </row>
    <row r="62" spans="1:5" ht="12.75">
      <c r="A62" s="8">
        <v>22090400</v>
      </c>
      <c r="B62" s="8" t="s">
        <v>54</v>
      </c>
      <c r="C62" s="8">
        <v>0</v>
      </c>
      <c r="D62" s="8">
        <v>156.88</v>
      </c>
      <c r="E62" s="13">
        <f t="shared" si="0"/>
        <v>0</v>
      </c>
    </row>
    <row r="63" spans="1:5" ht="12.75">
      <c r="A63" s="8">
        <v>24000000</v>
      </c>
      <c r="B63" s="8" t="s">
        <v>55</v>
      </c>
      <c r="C63" s="8">
        <v>1400</v>
      </c>
      <c r="D63" s="8">
        <v>37110.04</v>
      </c>
      <c r="E63" s="13">
        <f t="shared" si="0"/>
        <v>2650.717142857143</v>
      </c>
    </row>
    <row r="64" spans="1:5" ht="12.75">
      <c r="A64" s="8">
        <v>24060000</v>
      </c>
      <c r="B64" s="8" t="s">
        <v>47</v>
      </c>
      <c r="C64" s="8">
        <v>1400</v>
      </c>
      <c r="D64" s="8">
        <v>37110.04</v>
      </c>
      <c r="E64" s="13">
        <f t="shared" si="0"/>
        <v>2650.717142857143</v>
      </c>
    </row>
    <row r="65" spans="1:5" ht="12.75">
      <c r="A65" s="8">
        <v>24060300</v>
      </c>
      <c r="B65" s="8" t="s">
        <v>47</v>
      </c>
      <c r="C65" s="8">
        <v>1400</v>
      </c>
      <c r="D65" s="8">
        <v>37110.04</v>
      </c>
      <c r="E65" s="13">
        <f t="shared" si="0"/>
        <v>2650.717142857143</v>
      </c>
    </row>
    <row r="66" spans="1:5" ht="12.75">
      <c r="A66" s="8">
        <v>40000000</v>
      </c>
      <c r="B66" s="8" t="s">
        <v>56</v>
      </c>
      <c r="C66" s="8">
        <v>34424906</v>
      </c>
      <c r="D66" s="8">
        <v>25239698.84</v>
      </c>
      <c r="E66" s="13">
        <f t="shared" si="0"/>
        <v>73.31813437631463</v>
      </c>
    </row>
    <row r="67" spans="1:5" ht="12.75">
      <c r="A67" s="8">
        <v>41000000</v>
      </c>
      <c r="B67" s="8" t="s">
        <v>57</v>
      </c>
      <c r="C67" s="8">
        <v>34424906</v>
      </c>
      <c r="D67" s="8">
        <v>25239698.84</v>
      </c>
      <c r="E67" s="13">
        <f t="shared" si="0"/>
        <v>73.31813437631463</v>
      </c>
    </row>
    <row r="68" spans="1:5" ht="12.75">
      <c r="A68" s="8">
        <v>41020000</v>
      </c>
      <c r="B68" s="8" t="s">
        <v>58</v>
      </c>
      <c r="C68" s="8">
        <v>1137491</v>
      </c>
      <c r="D68" s="8">
        <v>1137500</v>
      </c>
      <c r="E68" s="13">
        <f t="shared" si="0"/>
        <v>100.00079121505136</v>
      </c>
    </row>
    <row r="69" spans="1:5" ht="12.75">
      <c r="A69" s="8">
        <v>41020100</v>
      </c>
      <c r="B69" s="8" t="s">
        <v>59</v>
      </c>
      <c r="C69" s="8">
        <v>1137491</v>
      </c>
      <c r="D69" s="8">
        <v>1137500</v>
      </c>
      <c r="E69" s="13">
        <f t="shared" si="0"/>
        <v>100.00079121505136</v>
      </c>
    </row>
    <row r="70" spans="1:5" ht="12.75">
      <c r="A70" s="8">
        <v>41030000</v>
      </c>
      <c r="B70" s="8" t="s">
        <v>60</v>
      </c>
      <c r="C70" s="8">
        <v>33287415</v>
      </c>
      <c r="D70" s="8">
        <v>24102198.84</v>
      </c>
      <c r="E70" s="13">
        <f t="shared" si="0"/>
        <v>72.40633987349273</v>
      </c>
    </row>
    <row r="71" spans="1:5" ht="12.75">
      <c r="A71" s="8">
        <v>41030600</v>
      </c>
      <c r="B71" s="8" t="s">
        <v>61</v>
      </c>
      <c r="C71" s="8">
        <v>7807800</v>
      </c>
      <c r="D71" s="8">
        <v>7148993</v>
      </c>
      <c r="E71" s="13">
        <f t="shared" si="0"/>
        <v>91.56219421604037</v>
      </c>
    </row>
    <row r="72" spans="1:5" ht="12.75">
      <c r="A72" s="8">
        <v>41030800</v>
      </c>
      <c r="B72" s="8" t="s">
        <v>62</v>
      </c>
      <c r="C72" s="8">
        <v>13770036</v>
      </c>
      <c r="D72" s="8">
        <v>5259775</v>
      </c>
      <c r="E72" s="13">
        <f aca="true" t="shared" si="1" ref="E72:E80">IF(C72=0,0,D72/C72*100)</f>
        <v>38.19724944800435</v>
      </c>
    </row>
    <row r="73" spans="1:5" ht="12.75">
      <c r="A73" s="8">
        <v>41030900</v>
      </c>
      <c r="B73" s="8" t="s">
        <v>63</v>
      </c>
      <c r="C73" s="8">
        <v>0</v>
      </c>
      <c r="D73" s="8">
        <v>0</v>
      </c>
      <c r="E73" s="13">
        <f t="shared" si="1"/>
        <v>0</v>
      </c>
    </row>
    <row r="74" spans="1:5" ht="12.75">
      <c r="A74" s="8">
        <v>41031000</v>
      </c>
      <c r="B74" s="8" t="s">
        <v>64</v>
      </c>
      <c r="C74" s="8">
        <v>2397</v>
      </c>
      <c r="D74" s="8">
        <v>2397</v>
      </c>
      <c r="E74" s="13">
        <f t="shared" si="1"/>
        <v>100</v>
      </c>
    </row>
    <row r="75" spans="1:5" ht="12.75">
      <c r="A75" s="8">
        <v>41033900</v>
      </c>
      <c r="B75" s="8" t="s">
        <v>65</v>
      </c>
      <c r="C75" s="8">
        <v>5777700</v>
      </c>
      <c r="D75" s="8">
        <v>5777700</v>
      </c>
      <c r="E75" s="13">
        <f t="shared" si="1"/>
        <v>100</v>
      </c>
    </row>
    <row r="76" spans="1:5" ht="12.75">
      <c r="A76" s="8">
        <v>41034200</v>
      </c>
      <c r="B76" s="8" t="s">
        <v>66</v>
      </c>
      <c r="C76" s="8">
        <v>3585100</v>
      </c>
      <c r="D76" s="8">
        <v>3585100</v>
      </c>
      <c r="E76" s="13">
        <f t="shared" si="1"/>
        <v>100</v>
      </c>
    </row>
    <row r="77" spans="1:5" ht="12.75">
      <c r="A77" s="8">
        <v>41035000</v>
      </c>
      <c r="B77" s="8" t="s">
        <v>67</v>
      </c>
      <c r="C77" s="8">
        <v>2292582</v>
      </c>
      <c r="D77" s="8">
        <v>2279049</v>
      </c>
      <c r="E77" s="13">
        <f t="shared" si="1"/>
        <v>99.40970486551845</v>
      </c>
    </row>
    <row r="78" spans="1:5" ht="12.75">
      <c r="A78" s="8">
        <v>41035800</v>
      </c>
      <c r="B78" s="8" t="s">
        <v>68</v>
      </c>
      <c r="C78" s="8">
        <v>51800</v>
      </c>
      <c r="D78" s="8">
        <v>49184.84</v>
      </c>
      <c r="E78" s="13">
        <f t="shared" si="1"/>
        <v>94.95142857142856</v>
      </c>
    </row>
    <row r="79" spans="1:5" ht="12.75">
      <c r="A79" s="9" t="s">
        <v>69</v>
      </c>
      <c r="B79" s="9"/>
      <c r="C79" s="9">
        <v>5791968</v>
      </c>
      <c r="D79" s="9">
        <v>11145028.91</v>
      </c>
      <c r="E79" s="14">
        <f t="shared" si="1"/>
        <v>192.42214235299642</v>
      </c>
    </row>
    <row r="80" spans="1:5" ht="12.75">
      <c r="A80" s="9" t="s">
        <v>70</v>
      </c>
      <c r="B80" s="9"/>
      <c r="C80" s="9">
        <v>40216874</v>
      </c>
      <c r="D80" s="9">
        <v>36384727.75</v>
      </c>
      <c r="E80" s="14">
        <f t="shared" si="1"/>
        <v>90.47129757026863</v>
      </c>
    </row>
    <row r="81" ht="12.75">
      <c r="B81" s="16" t="s">
        <v>229</v>
      </c>
    </row>
    <row r="82" spans="1:5" ht="12.75">
      <c r="A82" s="7" t="s">
        <v>2</v>
      </c>
      <c r="B82" s="7" t="s">
        <v>18</v>
      </c>
      <c r="C82" s="7" t="s">
        <v>19</v>
      </c>
      <c r="D82" s="7" t="s">
        <v>20</v>
      </c>
      <c r="E82" s="7" t="s">
        <v>21</v>
      </c>
    </row>
    <row r="83" spans="1:5" ht="12.75">
      <c r="A83" s="8">
        <v>10000000</v>
      </c>
      <c r="B83" s="8" t="s">
        <v>22</v>
      </c>
      <c r="C83" s="8">
        <v>0</v>
      </c>
      <c r="D83" s="8">
        <v>0</v>
      </c>
      <c r="E83" s="8">
        <f aca="true" t="shared" si="2" ref="E83:E107">IF(C83=0,0,D83/C83*100)</f>
        <v>0</v>
      </c>
    </row>
    <row r="84" spans="1:5" ht="12.75">
      <c r="A84" s="8">
        <v>19000000</v>
      </c>
      <c r="B84" s="8" t="s">
        <v>42</v>
      </c>
      <c r="C84" s="8">
        <v>0</v>
      </c>
      <c r="D84" s="8">
        <v>0</v>
      </c>
      <c r="E84" s="8">
        <f t="shared" si="2"/>
        <v>0</v>
      </c>
    </row>
    <row r="85" spans="1:5" ht="12.75">
      <c r="A85" s="8">
        <v>19010000</v>
      </c>
      <c r="B85" s="8" t="s">
        <v>43</v>
      </c>
      <c r="C85" s="8">
        <v>0</v>
      </c>
      <c r="D85" s="8">
        <v>0</v>
      </c>
      <c r="E85" s="8">
        <f t="shared" si="2"/>
        <v>0</v>
      </c>
    </row>
    <row r="86" spans="1:5" ht="12.75">
      <c r="A86" s="8">
        <v>19010300</v>
      </c>
      <c r="B86" s="8" t="s">
        <v>44</v>
      </c>
      <c r="C86" s="8">
        <v>0</v>
      </c>
      <c r="D86" s="8">
        <v>0</v>
      </c>
      <c r="E86" s="8">
        <f t="shared" si="2"/>
        <v>0</v>
      </c>
    </row>
    <row r="87" spans="1:5" ht="12.75">
      <c r="A87" s="8">
        <v>20000000</v>
      </c>
      <c r="B87" s="8" t="s">
        <v>45</v>
      </c>
      <c r="C87" s="8">
        <v>317347.9166666667</v>
      </c>
      <c r="D87" s="8">
        <v>344662.94</v>
      </c>
      <c r="E87" s="13">
        <f t="shared" si="2"/>
        <v>108.60727986502721</v>
      </c>
    </row>
    <row r="88" spans="1:5" ht="12.75">
      <c r="A88" s="8">
        <v>21000000</v>
      </c>
      <c r="B88" s="8" t="s">
        <v>46</v>
      </c>
      <c r="C88" s="8">
        <v>0</v>
      </c>
      <c r="D88" s="8">
        <v>5670</v>
      </c>
      <c r="E88" s="13">
        <f t="shared" si="2"/>
        <v>0</v>
      </c>
    </row>
    <row r="89" spans="1:5" ht="12.75">
      <c r="A89" s="8">
        <v>21110000</v>
      </c>
      <c r="B89" s="8" t="s">
        <v>219</v>
      </c>
      <c r="C89" s="8">
        <v>0</v>
      </c>
      <c r="D89" s="8">
        <v>5670</v>
      </c>
      <c r="E89" s="13">
        <f t="shared" si="2"/>
        <v>0</v>
      </c>
    </row>
    <row r="90" spans="1:5" ht="12.75">
      <c r="A90" s="8">
        <v>24000000</v>
      </c>
      <c r="B90" s="8" t="s">
        <v>55</v>
      </c>
      <c r="C90" s="8">
        <v>21000</v>
      </c>
      <c r="D90" s="8">
        <v>338992.94</v>
      </c>
      <c r="E90" s="13">
        <f t="shared" si="2"/>
        <v>1614.2520952380953</v>
      </c>
    </row>
    <row r="91" spans="1:5" ht="12.75">
      <c r="A91" s="8">
        <v>24060000</v>
      </c>
      <c r="B91" s="8" t="s">
        <v>47</v>
      </c>
      <c r="C91" s="8">
        <v>0</v>
      </c>
      <c r="D91" s="8">
        <v>123.94</v>
      </c>
      <c r="E91" s="13">
        <f t="shared" si="2"/>
        <v>0</v>
      </c>
    </row>
    <row r="92" spans="1:5" ht="12.75">
      <c r="A92" s="8">
        <v>24062100</v>
      </c>
      <c r="B92" s="8" t="s">
        <v>220</v>
      </c>
      <c r="C92" s="8">
        <v>0</v>
      </c>
      <c r="D92" s="8">
        <v>123.94</v>
      </c>
      <c r="E92" s="13">
        <f t="shared" si="2"/>
        <v>0</v>
      </c>
    </row>
    <row r="93" spans="1:5" ht="12.75">
      <c r="A93" s="8">
        <v>24170000</v>
      </c>
      <c r="B93" s="8" t="s">
        <v>286</v>
      </c>
      <c r="C93" s="8">
        <v>21000</v>
      </c>
      <c r="D93" s="8">
        <v>338869</v>
      </c>
      <c r="E93" s="13">
        <f t="shared" si="2"/>
        <v>1613.6619047619047</v>
      </c>
    </row>
    <row r="94" spans="1:5" ht="12.75">
      <c r="A94" s="8">
        <v>25000000</v>
      </c>
      <c r="B94" s="8" t="s">
        <v>221</v>
      </c>
      <c r="C94" s="8">
        <v>296347.9166666667</v>
      </c>
      <c r="D94" s="8">
        <v>0</v>
      </c>
      <c r="E94" s="13">
        <f t="shared" si="2"/>
        <v>0</v>
      </c>
    </row>
    <row r="95" spans="1:5" ht="12.75">
      <c r="A95" s="8">
        <v>25010000</v>
      </c>
      <c r="B95" s="8" t="s">
        <v>222</v>
      </c>
      <c r="C95" s="8">
        <v>296347.9166666667</v>
      </c>
      <c r="D95" s="8">
        <v>0</v>
      </c>
      <c r="E95" s="13">
        <f t="shared" si="2"/>
        <v>0</v>
      </c>
    </row>
    <row r="96" spans="1:5" ht="12.75">
      <c r="A96" s="8">
        <v>25010100</v>
      </c>
      <c r="B96" s="8" t="s">
        <v>223</v>
      </c>
      <c r="C96" s="8">
        <v>257387.5</v>
      </c>
      <c r="D96" s="8">
        <v>0</v>
      </c>
      <c r="E96" s="13">
        <f t="shared" si="2"/>
        <v>0</v>
      </c>
    </row>
    <row r="97" spans="1:5" ht="12.75">
      <c r="A97" s="8">
        <v>25010200</v>
      </c>
      <c r="B97" s="8" t="s">
        <v>224</v>
      </c>
      <c r="C97" s="8">
        <v>3250</v>
      </c>
      <c r="D97" s="8">
        <v>0</v>
      </c>
      <c r="E97" s="13">
        <f t="shared" si="2"/>
        <v>0</v>
      </c>
    </row>
    <row r="98" spans="1:5" ht="12.75">
      <c r="A98" s="8">
        <v>25010300</v>
      </c>
      <c r="B98" s="8" t="s">
        <v>225</v>
      </c>
      <c r="C98" s="8">
        <v>35135.416666666664</v>
      </c>
      <c r="D98" s="8">
        <v>0</v>
      </c>
      <c r="E98" s="13">
        <f t="shared" si="2"/>
        <v>0</v>
      </c>
    </row>
    <row r="99" spans="1:5" ht="12.75">
      <c r="A99" s="8">
        <v>25010400</v>
      </c>
      <c r="B99" s="8" t="s">
        <v>226</v>
      </c>
      <c r="C99" s="8">
        <v>575</v>
      </c>
      <c r="D99" s="8">
        <v>0</v>
      </c>
      <c r="E99" s="13">
        <f t="shared" si="2"/>
        <v>0</v>
      </c>
    </row>
    <row r="100" spans="1:5" ht="12.75">
      <c r="A100" s="8">
        <v>30000000</v>
      </c>
      <c r="B100" s="8" t="s">
        <v>244</v>
      </c>
      <c r="C100" s="8">
        <v>0</v>
      </c>
      <c r="D100" s="8">
        <v>0</v>
      </c>
      <c r="E100" s="13">
        <f t="shared" si="2"/>
        <v>0</v>
      </c>
    </row>
    <row r="101" spans="1:5" ht="12.75">
      <c r="A101" s="8">
        <v>33000000</v>
      </c>
      <c r="B101" s="8" t="s">
        <v>245</v>
      </c>
      <c r="C101" s="8">
        <v>0</v>
      </c>
      <c r="D101" s="8">
        <v>0</v>
      </c>
      <c r="E101" s="13">
        <f t="shared" si="2"/>
        <v>0</v>
      </c>
    </row>
    <row r="102" spans="1:5" ht="12.75">
      <c r="A102" s="8">
        <v>33010000</v>
      </c>
      <c r="B102" s="8" t="s">
        <v>246</v>
      </c>
      <c r="C102" s="8">
        <v>0</v>
      </c>
      <c r="D102" s="8">
        <v>0</v>
      </c>
      <c r="E102" s="13">
        <f t="shared" si="2"/>
        <v>0</v>
      </c>
    </row>
    <row r="103" spans="1:5" ht="12.75">
      <c r="A103" s="8">
        <v>33010100</v>
      </c>
      <c r="B103" s="8" t="s">
        <v>247</v>
      </c>
      <c r="C103" s="8">
        <v>0</v>
      </c>
      <c r="D103" s="8">
        <v>0</v>
      </c>
      <c r="E103" s="13">
        <f t="shared" si="2"/>
        <v>0</v>
      </c>
    </row>
    <row r="104" spans="1:5" ht="12.75">
      <c r="A104" s="8">
        <v>50000000</v>
      </c>
      <c r="B104" s="8" t="s">
        <v>227</v>
      </c>
      <c r="C104" s="8">
        <v>13883</v>
      </c>
      <c r="D104" s="8">
        <v>15254</v>
      </c>
      <c r="E104" s="13">
        <f t="shared" si="2"/>
        <v>109.87538716415762</v>
      </c>
    </row>
    <row r="105" spans="1:5" ht="12.75">
      <c r="A105" s="8">
        <v>50110000</v>
      </c>
      <c r="B105" s="8" t="s">
        <v>228</v>
      </c>
      <c r="C105" s="8">
        <v>13883</v>
      </c>
      <c r="D105" s="8">
        <v>15254</v>
      </c>
      <c r="E105" s="13">
        <f t="shared" si="2"/>
        <v>109.87538716415762</v>
      </c>
    </row>
    <row r="106" spans="1:5" ht="12.75">
      <c r="A106" s="9" t="s">
        <v>69</v>
      </c>
      <c r="B106" s="9"/>
      <c r="C106" s="9">
        <v>331230.9166666667</v>
      </c>
      <c r="D106" s="9">
        <v>359916.94</v>
      </c>
      <c r="E106" s="14">
        <f t="shared" si="2"/>
        <v>108.66043050027284</v>
      </c>
    </row>
    <row r="107" spans="1:5" ht="12.75">
      <c r="A107" s="9" t="s">
        <v>70</v>
      </c>
      <c r="B107" s="9"/>
      <c r="C107" s="9">
        <v>331230.9166666667</v>
      </c>
      <c r="D107" s="9">
        <v>359916.94</v>
      </c>
      <c r="E107" s="14">
        <f t="shared" si="2"/>
        <v>108.66043050027284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293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289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20946539</v>
      </c>
      <c r="E6" s="12">
        <v>1509604</v>
      </c>
      <c r="F6" s="12">
        <v>1056574.76</v>
      </c>
      <c r="G6" s="12">
        <v>0</v>
      </c>
      <c r="H6" s="12">
        <v>1056294.26</v>
      </c>
      <c r="I6" s="12">
        <v>280.5</v>
      </c>
      <c r="J6" s="12">
        <v>36479.93</v>
      </c>
      <c r="K6" s="12">
        <f aca="true" t="shared" si="0" ref="K6:K69">E6-F6</f>
        <v>453029.24</v>
      </c>
      <c r="L6" s="12">
        <f aca="true" t="shared" si="1" ref="L6:L69">D6-F6</f>
        <v>19889964.24</v>
      </c>
      <c r="M6" s="12">
        <f aca="true" t="shared" si="2" ref="M6:M69">IF(E6=0,0,(F6/E6)*100)</f>
        <v>69.99019345470732</v>
      </c>
      <c r="N6" s="12">
        <f aca="true" t="shared" si="3" ref="N6:N69">D6-H6</f>
        <v>19890244.74</v>
      </c>
      <c r="O6" s="12">
        <f aca="true" t="shared" si="4" ref="O6:O69">E6-H6</f>
        <v>453309.74</v>
      </c>
      <c r="P6" s="12">
        <f aca="true" t="shared" si="5" ref="P6:P69">IF(E6=0,0,(H6/E6)*100)</f>
        <v>69.97161242286056</v>
      </c>
    </row>
    <row r="7" spans="1:16" ht="12.75">
      <c r="A7" s="4" t="s">
        <v>76</v>
      </c>
      <c r="B7" s="5" t="s">
        <v>77</v>
      </c>
      <c r="C7" s="6">
        <v>20946539</v>
      </c>
      <c r="D7" s="6">
        <v>20946539</v>
      </c>
      <c r="E7" s="6">
        <v>1509604</v>
      </c>
      <c r="F7" s="6">
        <v>1056574.76</v>
      </c>
      <c r="G7" s="6">
        <v>0</v>
      </c>
      <c r="H7" s="6">
        <v>1056294.26</v>
      </c>
      <c r="I7" s="6">
        <v>280.5</v>
      </c>
      <c r="J7" s="6">
        <v>36479.93</v>
      </c>
      <c r="K7" s="6">
        <f t="shared" si="0"/>
        <v>453029.24</v>
      </c>
      <c r="L7" s="6">
        <f t="shared" si="1"/>
        <v>19889964.24</v>
      </c>
      <c r="M7" s="6">
        <f t="shared" si="2"/>
        <v>69.99019345470732</v>
      </c>
      <c r="N7" s="6">
        <f t="shared" si="3"/>
        <v>19890244.74</v>
      </c>
      <c r="O7" s="6">
        <f t="shared" si="4"/>
        <v>453309.74</v>
      </c>
      <c r="P7" s="6">
        <f t="shared" si="5"/>
        <v>69.97161242286056</v>
      </c>
    </row>
    <row r="8" spans="1:16" ht="25.5">
      <c r="A8" s="10" t="s">
        <v>248</v>
      </c>
      <c r="B8" s="11" t="s">
        <v>249</v>
      </c>
      <c r="C8" s="12">
        <v>757443</v>
      </c>
      <c r="D8" s="12">
        <v>757443</v>
      </c>
      <c r="E8" s="12">
        <v>54902</v>
      </c>
      <c r="F8" s="12">
        <v>38704.61</v>
      </c>
      <c r="G8" s="12">
        <v>0</v>
      </c>
      <c r="H8" s="12">
        <v>38704.61</v>
      </c>
      <c r="I8" s="12">
        <v>0</v>
      </c>
      <c r="J8" s="12">
        <v>0</v>
      </c>
      <c r="K8" s="12">
        <f t="shared" si="0"/>
        <v>16197.39</v>
      </c>
      <c r="L8" s="12">
        <f t="shared" si="1"/>
        <v>718738.39</v>
      </c>
      <c r="M8" s="12">
        <f t="shared" si="2"/>
        <v>70.49763214454848</v>
      </c>
      <c r="N8" s="12">
        <f t="shared" si="3"/>
        <v>718738.39</v>
      </c>
      <c r="O8" s="12">
        <f t="shared" si="4"/>
        <v>16197.39</v>
      </c>
      <c r="P8" s="12">
        <f t="shared" si="5"/>
        <v>70.49763214454848</v>
      </c>
    </row>
    <row r="9" spans="1:16" ht="12.75">
      <c r="A9" s="4" t="s">
        <v>250</v>
      </c>
      <c r="B9" s="5" t="s">
        <v>251</v>
      </c>
      <c r="C9" s="6">
        <v>757443</v>
      </c>
      <c r="D9" s="6">
        <v>757443</v>
      </c>
      <c r="E9" s="6">
        <v>54902</v>
      </c>
      <c r="F9" s="6">
        <v>38704.61</v>
      </c>
      <c r="G9" s="6">
        <v>0</v>
      </c>
      <c r="H9" s="6">
        <v>38704.61</v>
      </c>
      <c r="I9" s="6">
        <v>0</v>
      </c>
      <c r="J9" s="6">
        <v>0</v>
      </c>
      <c r="K9" s="6">
        <f t="shared" si="0"/>
        <v>16197.39</v>
      </c>
      <c r="L9" s="6">
        <f t="shared" si="1"/>
        <v>718738.39</v>
      </c>
      <c r="M9" s="6">
        <f t="shared" si="2"/>
        <v>70.49763214454848</v>
      </c>
      <c r="N9" s="6">
        <f t="shared" si="3"/>
        <v>718738.39</v>
      </c>
      <c r="O9" s="6">
        <f t="shared" si="4"/>
        <v>16197.39</v>
      </c>
      <c r="P9" s="6">
        <f t="shared" si="5"/>
        <v>70.49763214454848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111701212</v>
      </c>
      <c r="E10" s="12">
        <v>8395204</v>
      </c>
      <c r="F10" s="12">
        <v>7090978.399999998</v>
      </c>
      <c r="G10" s="12">
        <v>0</v>
      </c>
      <c r="H10" s="12">
        <v>7090312.339999999</v>
      </c>
      <c r="I10" s="12">
        <v>666.06</v>
      </c>
      <c r="J10" s="12">
        <v>114305.2</v>
      </c>
      <c r="K10" s="12">
        <f t="shared" si="0"/>
        <v>1304225.6000000024</v>
      </c>
      <c r="L10" s="12">
        <f t="shared" si="1"/>
        <v>104610233.60000001</v>
      </c>
      <c r="M10" s="12">
        <f t="shared" si="2"/>
        <v>84.46463480815949</v>
      </c>
      <c r="N10" s="12">
        <f t="shared" si="3"/>
        <v>104610899.66</v>
      </c>
      <c r="O10" s="12">
        <f t="shared" si="4"/>
        <v>1304891.660000001</v>
      </c>
      <c r="P10" s="12">
        <f t="shared" si="5"/>
        <v>84.45670099261434</v>
      </c>
    </row>
    <row r="11" spans="1:16" ht="12.75">
      <c r="A11" s="4" t="s">
        <v>252</v>
      </c>
      <c r="B11" s="5" t="s">
        <v>253</v>
      </c>
      <c r="C11" s="6">
        <v>19848411</v>
      </c>
      <c r="D11" s="6">
        <v>19848411</v>
      </c>
      <c r="E11" s="6">
        <v>1639829</v>
      </c>
      <c r="F11" s="6">
        <v>1025355.42</v>
      </c>
      <c r="G11" s="6">
        <v>0</v>
      </c>
      <c r="H11" s="6">
        <v>1025053.23</v>
      </c>
      <c r="I11" s="6">
        <v>302.19</v>
      </c>
      <c r="J11" s="6">
        <v>22515.19</v>
      </c>
      <c r="K11" s="6">
        <f t="shared" si="0"/>
        <v>614473.58</v>
      </c>
      <c r="L11" s="6">
        <f t="shared" si="1"/>
        <v>18823055.58</v>
      </c>
      <c r="M11" s="6">
        <f t="shared" si="2"/>
        <v>62.52819165900835</v>
      </c>
      <c r="N11" s="6">
        <f t="shared" si="3"/>
        <v>18823357.77</v>
      </c>
      <c r="O11" s="6">
        <f t="shared" si="4"/>
        <v>614775.77</v>
      </c>
      <c r="P11" s="6">
        <f t="shared" si="5"/>
        <v>62.50976351802535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83322391</v>
      </c>
      <c r="E12" s="6">
        <v>6110555</v>
      </c>
      <c r="F12" s="6">
        <v>5579353.350000001</v>
      </c>
      <c r="G12" s="6">
        <v>0</v>
      </c>
      <c r="H12" s="6">
        <v>5579353.350000001</v>
      </c>
      <c r="I12" s="6">
        <v>0</v>
      </c>
      <c r="J12" s="6">
        <v>91790.01</v>
      </c>
      <c r="K12" s="6">
        <f t="shared" si="0"/>
        <v>531201.6499999994</v>
      </c>
      <c r="L12" s="6">
        <f t="shared" si="1"/>
        <v>77743037.65</v>
      </c>
      <c r="M12" s="6">
        <f t="shared" si="2"/>
        <v>91.30681828410022</v>
      </c>
      <c r="N12" s="6">
        <f t="shared" si="3"/>
        <v>77743037.65</v>
      </c>
      <c r="O12" s="6">
        <f t="shared" si="4"/>
        <v>531201.6499999994</v>
      </c>
      <c r="P12" s="6">
        <f t="shared" si="5"/>
        <v>91.30681828410022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214865</v>
      </c>
      <c r="F13" s="6">
        <v>197470.67</v>
      </c>
      <c r="G13" s="6">
        <v>0</v>
      </c>
      <c r="H13" s="6">
        <v>197470.67</v>
      </c>
      <c r="I13" s="6">
        <v>0</v>
      </c>
      <c r="J13" s="6">
        <v>0</v>
      </c>
      <c r="K13" s="6">
        <f t="shared" si="0"/>
        <v>17394.329999999987</v>
      </c>
      <c r="L13" s="6">
        <f t="shared" si="1"/>
        <v>2247494.33</v>
      </c>
      <c r="M13" s="6">
        <f t="shared" si="2"/>
        <v>91.90453075186745</v>
      </c>
      <c r="N13" s="6">
        <f t="shared" si="3"/>
        <v>2247494.33</v>
      </c>
      <c r="O13" s="6">
        <f t="shared" si="4"/>
        <v>17394.329999999987</v>
      </c>
      <c r="P13" s="6">
        <f t="shared" si="5"/>
        <v>91.90453075186745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103951</v>
      </c>
      <c r="F14" s="6">
        <v>79399.08</v>
      </c>
      <c r="G14" s="6">
        <v>0</v>
      </c>
      <c r="H14" s="6">
        <v>79399.08</v>
      </c>
      <c r="I14" s="6">
        <v>0</v>
      </c>
      <c r="J14" s="6">
        <v>0</v>
      </c>
      <c r="K14" s="6">
        <f t="shared" si="0"/>
        <v>24551.92</v>
      </c>
      <c r="L14" s="6">
        <f t="shared" si="1"/>
        <v>1617897.92</v>
      </c>
      <c r="M14" s="6">
        <f t="shared" si="2"/>
        <v>76.3812565535685</v>
      </c>
      <c r="N14" s="6">
        <f t="shared" si="3"/>
        <v>1617897.92</v>
      </c>
      <c r="O14" s="6">
        <f t="shared" si="4"/>
        <v>24551.92</v>
      </c>
      <c r="P14" s="6">
        <f t="shared" si="5"/>
        <v>76.3812565535685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6259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6259</v>
      </c>
      <c r="L15" s="6">
        <f t="shared" si="1"/>
        <v>75113</v>
      </c>
      <c r="M15" s="6">
        <f t="shared" si="2"/>
        <v>0</v>
      </c>
      <c r="N15" s="6">
        <f t="shared" si="3"/>
        <v>75113</v>
      </c>
      <c r="O15" s="6">
        <f t="shared" si="4"/>
        <v>6259</v>
      </c>
      <c r="P15" s="6">
        <f t="shared" si="5"/>
        <v>0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67327</v>
      </c>
      <c r="F16" s="6">
        <v>55384.81</v>
      </c>
      <c r="G16" s="6">
        <v>0</v>
      </c>
      <c r="H16" s="6">
        <v>55020.94</v>
      </c>
      <c r="I16" s="6">
        <v>363.87</v>
      </c>
      <c r="J16" s="6">
        <v>0</v>
      </c>
      <c r="K16" s="6">
        <f t="shared" si="0"/>
        <v>11942.190000000002</v>
      </c>
      <c r="L16" s="6">
        <f t="shared" si="1"/>
        <v>867338.19</v>
      </c>
      <c r="M16" s="6">
        <f t="shared" si="2"/>
        <v>82.26240586985905</v>
      </c>
      <c r="N16" s="6">
        <f t="shared" si="3"/>
        <v>867702.06</v>
      </c>
      <c r="O16" s="6">
        <f t="shared" si="4"/>
        <v>12306.059999999998</v>
      </c>
      <c r="P16" s="6">
        <f t="shared" si="5"/>
        <v>81.72195404518247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85512</v>
      </c>
      <c r="F17" s="6">
        <v>84251.96</v>
      </c>
      <c r="G17" s="6">
        <v>0</v>
      </c>
      <c r="H17" s="6">
        <v>84251.96</v>
      </c>
      <c r="I17" s="6">
        <v>0</v>
      </c>
      <c r="J17" s="6">
        <v>0</v>
      </c>
      <c r="K17" s="6">
        <f t="shared" si="0"/>
        <v>1260.0399999999936</v>
      </c>
      <c r="L17" s="6">
        <f t="shared" si="1"/>
        <v>1233744.04</v>
      </c>
      <c r="M17" s="6">
        <f t="shared" si="2"/>
        <v>98.52647581625972</v>
      </c>
      <c r="N17" s="6">
        <f t="shared" si="3"/>
        <v>1233744.04</v>
      </c>
      <c r="O17" s="6">
        <f t="shared" si="4"/>
        <v>1260.0399999999936</v>
      </c>
      <c r="P17" s="6">
        <f t="shared" si="5"/>
        <v>98.52647581625972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34272</v>
      </c>
      <c r="F18" s="6">
        <v>27604.35</v>
      </c>
      <c r="G18" s="6">
        <v>0</v>
      </c>
      <c r="H18" s="6">
        <v>27604.35</v>
      </c>
      <c r="I18" s="6">
        <v>0</v>
      </c>
      <c r="J18" s="6">
        <v>0</v>
      </c>
      <c r="K18" s="6">
        <f t="shared" si="0"/>
        <v>6667.6500000000015</v>
      </c>
      <c r="L18" s="6">
        <f t="shared" si="1"/>
        <v>494523.65</v>
      </c>
      <c r="M18" s="6">
        <f t="shared" si="2"/>
        <v>80.54490546218487</v>
      </c>
      <c r="N18" s="6">
        <f t="shared" si="3"/>
        <v>494523.65</v>
      </c>
      <c r="O18" s="6">
        <f t="shared" si="4"/>
        <v>6667.6500000000015</v>
      </c>
      <c r="P18" s="6">
        <f t="shared" si="5"/>
        <v>80.54490546218487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53489</v>
      </c>
      <c r="F19" s="6">
        <v>42158.76</v>
      </c>
      <c r="G19" s="6">
        <v>0</v>
      </c>
      <c r="H19" s="6">
        <v>42158.76</v>
      </c>
      <c r="I19" s="6">
        <v>0</v>
      </c>
      <c r="J19" s="6">
        <v>0</v>
      </c>
      <c r="K19" s="6">
        <f t="shared" si="0"/>
        <v>11330.239999999998</v>
      </c>
      <c r="L19" s="6">
        <f t="shared" si="1"/>
        <v>670167.24</v>
      </c>
      <c r="M19" s="6">
        <f t="shared" si="2"/>
        <v>78.81762605395502</v>
      </c>
      <c r="N19" s="6">
        <f t="shared" si="3"/>
        <v>670167.24</v>
      </c>
      <c r="O19" s="6">
        <f t="shared" si="4"/>
        <v>11330.239999999998</v>
      </c>
      <c r="P19" s="6">
        <f t="shared" si="5"/>
        <v>78.81762605395502</v>
      </c>
    </row>
    <row r="20" spans="1:16" ht="12.75">
      <c r="A20" s="4" t="s">
        <v>96</v>
      </c>
      <c r="B20" s="5" t="s">
        <v>97</v>
      </c>
      <c r="C20" s="6">
        <v>533554</v>
      </c>
      <c r="D20" s="6">
        <v>837862</v>
      </c>
      <c r="E20" s="6">
        <v>79145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79145</v>
      </c>
      <c r="L20" s="6">
        <f t="shared" si="1"/>
        <v>837862</v>
      </c>
      <c r="M20" s="6">
        <f t="shared" si="2"/>
        <v>0</v>
      </c>
      <c r="N20" s="6">
        <f t="shared" si="3"/>
        <v>837862</v>
      </c>
      <c r="O20" s="6">
        <f t="shared" si="4"/>
        <v>79145</v>
      </c>
      <c r="P20" s="6">
        <f t="shared" si="5"/>
        <v>0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47510802</v>
      </c>
      <c r="E21" s="12">
        <v>3585100</v>
      </c>
      <c r="F21" s="12">
        <v>3277002.25</v>
      </c>
      <c r="G21" s="12">
        <v>0</v>
      </c>
      <c r="H21" s="12">
        <v>3236040.82</v>
      </c>
      <c r="I21" s="12">
        <v>40961.43</v>
      </c>
      <c r="J21" s="12">
        <v>42456.65</v>
      </c>
      <c r="K21" s="12">
        <f t="shared" si="0"/>
        <v>308097.75</v>
      </c>
      <c r="L21" s="12">
        <f t="shared" si="1"/>
        <v>44233799.75</v>
      </c>
      <c r="M21" s="12">
        <f t="shared" si="2"/>
        <v>91.40616021868288</v>
      </c>
      <c r="N21" s="12">
        <f t="shared" si="3"/>
        <v>44274761.18</v>
      </c>
      <c r="O21" s="12">
        <f t="shared" si="4"/>
        <v>349059.18000000017</v>
      </c>
      <c r="P21" s="12">
        <f t="shared" si="5"/>
        <v>90.26361384619676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30926055</v>
      </c>
      <c r="E22" s="6">
        <v>2335434</v>
      </c>
      <c r="F22" s="6">
        <v>2230371.91</v>
      </c>
      <c r="G22" s="6">
        <v>0</v>
      </c>
      <c r="H22" s="6">
        <v>2191466.44</v>
      </c>
      <c r="I22" s="6">
        <v>38905.47</v>
      </c>
      <c r="J22" s="6">
        <v>42456.65</v>
      </c>
      <c r="K22" s="6">
        <f t="shared" si="0"/>
        <v>105062.08999999985</v>
      </c>
      <c r="L22" s="6">
        <f t="shared" si="1"/>
        <v>28695683.09</v>
      </c>
      <c r="M22" s="6">
        <f t="shared" si="2"/>
        <v>95.50138903518575</v>
      </c>
      <c r="N22" s="6">
        <f t="shared" si="3"/>
        <v>28734588.56</v>
      </c>
      <c r="O22" s="6">
        <f t="shared" si="4"/>
        <v>143967.56000000006</v>
      </c>
      <c r="P22" s="6">
        <f t="shared" si="5"/>
        <v>93.83551151520444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16506545</v>
      </c>
      <c r="E23" s="6">
        <v>1249666</v>
      </c>
      <c r="F23" s="6">
        <v>1046630.34</v>
      </c>
      <c r="G23" s="6">
        <v>0</v>
      </c>
      <c r="H23" s="6">
        <v>1044574.38</v>
      </c>
      <c r="I23" s="6">
        <v>2055.96</v>
      </c>
      <c r="J23" s="6">
        <v>0</v>
      </c>
      <c r="K23" s="6">
        <f t="shared" si="0"/>
        <v>203035.66000000003</v>
      </c>
      <c r="L23" s="6">
        <f t="shared" si="1"/>
        <v>15459914.66</v>
      </c>
      <c r="M23" s="6">
        <f t="shared" si="2"/>
        <v>83.75280594974977</v>
      </c>
      <c r="N23" s="6">
        <f t="shared" si="3"/>
        <v>15461970.62</v>
      </c>
      <c r="O23" s="6">
        <f t="shared" si="4"/>
        <v>205091.62</v>
      </c>
      <c r="P23" s="6">
        <f t="shared" si="5"/>
        <v>83.58828518980272</v>
      </c>
    </row>
    <row r="24" spans="1:16" ht="12.75">
      <c r="A24" s="4" t="s">
        <v>104</v>
      </c>
      <c r="B24" s="5" t="s">
        <v>105</v>
      </c>
      <c r="C24" s="6">
        <v>78202</v>
      </c>
      <c r="D24" s="6">
        <v>78202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0</v>
      </c>
      <c r="L24" s="6">
        <f t="shared" si="1"/>
        <v>78202</v>
      </c>
      <c r="M24" s="6">
        <f t="shared" si="2"/>
        <v>0</v>
      </c>
      <c r="N24" s="6">
        <f t="shared" si="3"/>
        <v>78202</v>
      </c>
      <c r="O24" s="6">
        <f t="shared" si="4"/>
        <v>0</v>
      </c>
      <c r="P24" s="6">
        <f t="shared" si="5"/>
        <v>0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178028940</v>
      </c>
      <c r="E25" s="12">
        <v>22058780</v>
      </c>
      <c r="F25" s="12">
        <v>12776026.42</v>
      </c>
      <c r="G25" s="12">
        <v>0</v>
      </c>
      <c r="H25" s="12">
        <v>12775219.76</v>
      </c>
      <c r="I25" s="12">
        <v>806.66</v>
      </c>
      <c r="J25" s="12">
        <v>68346854.62</v>
      </c>
      <c r="K25" s="12">
        <f t="shared" si="0"/>
        <v>9282753.58</v>
      </c>
      <c r="L25" s="12">
        <f t="shared" si="1"/>
        <v>165252913.58</v>
      </c>
      <c r="M25" s="12">
        <f t="shared" si="2"/>
        <v>57.9181007290521</v>
      </c>
      <c r="N25" s="12">
        <f t="shared" si="3"/>
        <v>165253720.24</v>
      </c>
      <c r="O25" s="12">
        <f t="shared" si="4"/>
        <v>9283560.24</v>
      </c>
      <c r="P25" s="12">
        <f t="shared" si="5"/>
        <v>57.91444386316922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1889207</v>
      </c>
      <c r="F26" s="6">
        <v>89915</v>
      </c>
      <c r="G26" s="6">
        <v>0</v>
      </c>
      <c r="H26" s="6">
        <v>89915</v>
      </c>
      <c r="I26" s="6">
        <v>0</v>
      </c>
      <c r="J26" s="6">
        <v>1913289.09</v>
      </c>
      <c r="K26" s="6">
        <f t="shared" si="0"/>
        <v>1799292</v>
      </c>
      <c r="L26" s="6">
        <f t="shared" si="1"/>
        <v>8169888</v>
      </c>
      <c r="M26" s="6">
        <f t="shared" si="2"/>
        <v>4.759404342668643</v>
      </c>
      <c r="N26" s="6">
        <f t="shared" si="3"/>
        <v>8169888</v>
      </c>
      <c r="O26" s="6">
        <f t="shared" si="4"/>
        <v>1799292</v>
      </c>
      <c r="P26" s="6">
        <f t="shared" si="5"/>
        <v>4.759404342668643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178118</v>
      </c>
      <c r="F29" s="6">
        <v>165971</v>
      </c>
      <c r="G29" s="6">
        <v>0</v>
      </c>
      <c r="H29" s="6">
        <v>165971</v>
      </c>
      <c r="I29" s="6">
        <v>0</v>
      </c>
      <c r="J29" s="6">
        <v>24261.48</v>
      </c>
      <c r="K29" s="6">
        <f t="shared" si="0"/>
        <v>12147</v>
      </c>
      <c r="L29" s="6">
        <f t="shared" si="1"/>
        <v>649045</v>
      </c>
      <c r="M29" s="6">
        <f t="shared" si="2"/>
        <v>93.1803635792003</v>
      </c>
      <c r="N29" s="6">
        <f t="shared" si="3"/>
        <v>649045</v>
      </c>
      <c r="O29" s="6">
        <f t="shared" si="4"/>
        <v>12147</v>
      </c>
      <c r="P29" s="6">
        <f t="shared" si="5"/>
        <v>93.1803635792003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0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100506</v>
      </c>
      <c r="F31" s="6">
        <v>94692</v>
      </c>
      <c r="G31" s="6">
        <v>0</v>
      </c>
      <c r="H31" s="6">
        <v>94692</v>
      </c>
      <c r="I31" s="6">
        <v>0</v>
      </c>
      <c r="J31" s="6">
        <v>11647.16</v>
      </c>
      <c r="K31" s="6">
        <f t="shared" si="0"/>
        <v>5814</v>
      </c>
      <c r="L31" s="6">
        <f t="shared" si="1"/>
        <v>391793</v>
      </c>
      <c r="M31" s="6">
        <f t="shared" si="2"/>
        <v>94.21527073010566</v>
      </c>
      <c r="N31" s="6">
        <f t="shared" si="3"/>
        <v>391793</v>
      </c>
      <c r="O31" s="6">
        <f t="shared" si="4"/>
        <v>5814</v>
      </c>
      <c r="P31" s="6">
        <f t="shared" si="5"/>
        <v>94.21527073010566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389983</v>
      </c>
      <c r="F34" s="6">
        <v>383457</v>
      </c>
      <c r="G34" s="6">
        <v>0</v>
      </c>
      <c r="H34" s="6">
        <v>383457</v>
      </c>
      <c r="I34" s="6">
        <v>0</v>
      </c>
      <c r="J34" s="6">
        <v>18408.38</v>
      </c>
      <c r="K34" s="6">
        <f t="shared" si="0"/>
        <v>6526</v>
      </c>
      <c r="L34" s="6">
        <f t="shared" si="1"/>
        <v>1391526</v>
      </c>
      <c r="M34" s="6">
        <f t="shared" si="2"/>
        <v>98.32659372331615</v>
      </c>
      <c r="N34" s="6">
        <f t="shared" si="3"/>
        <v>1391526</v>
      </c>
      <c r="O34" s="6">
        <f t="shared" si="4"/>
        <v>6526</v>
      </c>
      <c r="P34" s="6">
        <f t="shared" si="5"/>
        <v>98.32659372331615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6100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6100</v>
      </c>
      <c r="L36" s="6">
        <f t="shared" si="1"/>
        <v>38200</v>
      </c>
      <c r="M36" s="6">
        <f t="shared" si="2"/>
        <v>0</v>
      </c>
      <c r="N36" s="6">
        <f t="shared" si="3"/>
        <v>38200</v>
      </c>
      <c r="O36" s="6">
        <f t="shared" si="4"/>
        <v>6100</v>
      </c>
      <c r="P36" s="6">
        <f t="shared" si="5"/>
        <v>0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270107</v>
      </c>
      <c r="F38" s="6">
        <v>250724</v>
      </c>
      <c r="G38" s="6">
        <v>0</v>
      </c>
      <c r="H38" s="6">
        <v>250724</v>
      </c>
      <c r="I38" s="6">
        <v>0</v>
      </c>
      <c r="J38" s="6">
        <v>34410.7</v>
      </c>
      <c r="K38" s="6">
        <f t="shared" si="0"/>
        <v>19383</v>
      </c>
      <c r="L38" s="6">
        <f t="shared" si="1"/>
        <v>1454374</v>
      </c>
      <c r="M38" s="6">
        <f t="shared" si="2"/>
        <v>92.82395495118601</v>
      </c>
      <c r="N38" s="6">
        <f t="shared" si="3"/>
        <v>1454374</v>
      </c>
      <c r="O38" s="6">
        <f t="shared" si="4"/>
        <v>19383</v>
      </c>
      <c r="P38" s="6">
        <f t="shared" si="5"/>
        <v>92.82395495118601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0</v>
      </c>
      <c r="L39" s="6">
        <f t="shared" si="1"/>
        <v>69686</v>
      </c>
      <c r="M39" s="6">
        <f t="shared" si="2"/>
        <v>100</v>
      </c>
      <c r="N39" s="6">
        <f t="shared" si="3"/>
        <v>69686.4</v>
      </c>
      <c r="O39" s="6">
        <f t="shared" si="4"/>
        <v>0.40000000000009095</v>
      </c>
      <c r="P39" s="6">
        <f t="shared" si="5"/>
        <v>99.96830427892233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53983</v>
      </c>
      <c r="F40" s="6">
        <v>53983</v>
      </c>
      <c r="G40" s="6">
        <v>0</v>
      </c>
      <c r="H40" s="6">
        <v>53983</v>
      </c>
      <c r="I40" s="6">
        <v>0</v>
      </c>
      <c r="J40" s="6">
        <v>0</v>
      </c>
      <c r="K40" s="6">
        <f t="shared" si="0"/>
        <v>0</v>
      </c>
      <c r="L40" s="6">
        <f t="shared" si="1"/>
        <v>704056</v>
      </c>
      <c r="M40" s="6">
        <f t="shared" si="2"/>
        <v>100</v>
      </c>
      <c r="N40" s="6">
        <f t="shared" si="3"/>
        <v>704056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54223</v>
      </c>
      <c r="F41" s="6">
        <v>54223</v>
      </c>
      <c r="G41" s="6">
        <v>0</v>
      </c>
      <c r="H41" s="6">
        <v>54223</v>
      </c>
      <c r="I41" s="6">
        <v>0</v>
      </c>
      <c r="J41" s="6">
        <v>0</v>
      </c>
      <c r="K41" s="6">
        <f t="shared" si="0"/>
        <v>0</v>
      </c>
      <c r="L41" s="6">
        <f t="shared" si="1"/>
        <v>620792</v>
      </c>
      <c r="M41" s="6">
        <f t="shared" si="2"/>
        <v>100</v>
      </c>
      <c r="N41" s="6">
        <f t="shared" si="3"/>
        <v>620792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4474174</v>
      </c>
      <c r="F42" s="6">
        <v>3815369</v>
      </c>
      <c r="G42" s="6">
        <v>0</v>
      </c>
      <c r="H42" s="6">
        <v>3815369</v>
      </c>
      <c r="I42" s="6">
        <v>0</v>
      </c>
      <c r="J42" s="6">
        <v>0</v>
      </c>
      <c r="K42" s="6">
        <f t="shared" si="0"/>
        <v>658805</v>
      </c>
      <c r="L42" s="6">
        <f t="shared" si="1"/>
        <v>49408450</v>
      </c>
      <c r="M42" s="6">
        <f t="shared" si="2"/>
        <v>85.2753826739863</v>
      </c>
      <c r="N42" s="6">
        <f t="shared" si="3"/>
        <v>49408450</v>
      </c>
      <c r="O42" s="6">
        <f t="shared" si="4"/>
        <v>658805</v>
      </c>
      <c r="P42" s="6">
        <f t="shared" si="5"/>
        <v>85.2753826739863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205618</v>
      </c>
      <c r="F43" s="6">
        <v>205618</v>
      </c>
      <c r="G43" s="6">
        <v>0</v>
      </c>
      <c r="H43" s="6">
        <v>205618</v>
      </c>
      <c r="I43" s="6">
        <v>0</v>
      </c>
      <c r="J43" s="6">
        <v>0</v>
      </c>
      <c r="K43" s="6">
        <f t="shared" si="0"/>
        <v>0</v>
      </c>
      <c r="L43" s="6">
        <f t="shared" si="1"/>
        <v>2660011</v>
      </c>
      <c r="M43" s="6">
        <f t="shared" si="2"/>
        <v>100</v>
      </c>
      <c r="N43" s="6">
        <f t="shared" si="3"/>
        <v>2660011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11921</v>
      </c>
      <c r="F44" s="6">
        <v>11920.46</v>
      </c>
      <c r="G44" s="6">
        <v>0</v>
      </c>
      <c r="H44" s="6">
        <v>11920.32</v>
      </c>
      <c r="I44" s="6">
        <v>0.14</v>
      </c>
      <c r="J44" s="6">
        <v>0</v>
      </c>
      <c r="K44" s="6">
        <f t="shared" si="0"/>
        <v>0.5400000000008731</v>
      </c>
      <c r="L44" s="6">
        <f t="shared" si="1"/>
        <v>6570093.54</v>
      </c>
      <c r="M44" s="6">
        <f t="shared" si="2"/>
        <v>99.99547017867629</v>
      </c>
      <c r="N44" s="6">
        <f t="shared" si="3"/>
        <v>6570093.68</v>
      </c>
      <c r="O44" s="6">
        <f t="shared" si="4"/>
        <v>0.680000000000291</v>
      </c>
      <c r="P44" s="6">
        <f t="shared" si="5"/>
        <v>99.99429578055532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24074</v>
      </c>
      <c r="F45" s="6">
        <v>24073</v>
      </c>
      <c r="G45" s="6">
        <v>0</v>
      </c>
      <c r="H45" s="6">
        <v>24072.97</v>
      </c>
      <c r="I45" s="6">
        <v>0.03</v>
      </c>
      <c r="J45" s="6">
        <v>0</v>
      </c>
      <c r="K45" s="6">
        <f t="shared" si="0"/>
        <v>1</v>
      </c>
      <c r="L45" s="6">
        <f t="shared" si="1"/>
        <v>755762</v>
      </c>
      <c r="M45" s="6">
        <f t="shared" si="2"/>
        <v>99.99584614106504</v>
      </c>
      <c r="N45" s="6">
        <f t="shared" si="3"/>
        <v>755762.03</v>
      </c>
      <c r="O45" s="6">
        <f t="shared" si="4"/>
        <v>1.0299999999988358</v>
      </c>
      <c r="P45" s="6">
        <f t="shared" si="5"/>
        <v>99.99572152529701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12900</v>
      </c>
      <c r="E46" s="6">
        <v>1720</v>
      </c>
      <c r="F46" s="6">
        <v>1720</v>
      </c>
      <c r="G46" s="6">
        <v>0</v>
      </c>
      <c r="H46" s="6">
        <v>1720</v>
      </c>
      <c r="I46" s="6">
        <v>0</v>
      </c>
      <c r="J46" s="6">
        <v>0</v>
      </c>
      <c r="K46" s="6">
        <f t="shared" si="0"/>
        <v>0</v>
      </c>
      <c r="L46" s="6">
        <f t="shared" si="1"/>
        <v>11180</v>
      </c>
      <c r="M46" s="6">
        <f t="shared" si="2"/>
        <v>100</v>
      </c>
      <c r="N46" s="6">
        <f t="shared" si="3"/>
        <v>11180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15162586</v>
      </c>
      <c r="E47" s="6">
        <v>1504308</v>
      </c>
      <c r="F47" s="6">
        <v>1504307.54</v>
      </c>
      <c r="G47" s="6">
        <v>0</v>
      </c>
      <c r="H47" s="6">
        <v>1504307.54</v>
      </c>
      <c r="I47" s="6">
        <v>0</v>
      </c>
      <c r="J47" s="6">
        <v>0.46</v>
      </c>
      <c r="K47" s="6">
        <f t="shared" si="0"/>
        <v>0.4599999999627471</v>
      </c>
      <c r="L47" s="6">
        <f t="shared" si="1"/>
        <v>13658278.46</v>
      </c>
      <c r="M47" s="6">
        <f t="shared" si="2"/>
        <v>99.99996942115578</v>
      </c>
      <c r="N47" s="6">
        <f t="shared" si="3"/>
        <v>13658278.46</v>
      </c>
      <c r="O47" s="6">
        <f t="shared" si="4"/>
        <v>0.4599999999627471</v>
      </c>
      <c r="P47" s="6">
        <f t="shared" si="5"/>
        <v>99.99996942115578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10942115</v>
      </c>
      <c r="F48" s="6">
        <v>4275016</v>
      </c>
      <c r="G48" s="6">
        <v>0</v>
      </c>
      <c r="H48" s="6">
        <v>4275016</v>
      </c>
      <c r="I48" s="6">
        <v>0</v>
      </c>
      <c r="J48" s="6">
        <v>66337773.81</v>
      </c>
      <c r="K48" s="6">
        <f t="shared" si="0"/>
        <v>6667099</v>
      </c>
      <c r="L48" s="6">
        <f t="shared" si="1"/>
        <v>53669999</v>
      </c>
      <c r="M48" s="6">
        <f t="shared" si="2"/>
        <v>39.069375527491715</v>
      </c>
      <c r="N48" s="6">
        <f t="shared" si="3"/>
        <v>53669999</v>
      </c>
      <c r="O48" s="6">
        <f t="shared" si="4"/>
        <v>6667099</v>
      </c>
      <c r="P48" s="6">
        <f t="shared" si="5"/>
        <v>39.069375527491715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1135</v>
      </c>
      <c r="F49" s="6">
        <v>1135</v>
      </c>
      <c r="G49" s="6">
        <v>0</v>
      </c>
      <c r="H49" s="6">
        <v>1135</v>
      </c>
      <c r="I49" s="6">
        <v>0</v>
      </c>
      <c r="J49" s="6">
        <v>3595.09</v>
      </c>
      <c r="K49" s="6">
        <f t="shared" si="0"/>
        <v>0</v>
      </c>
      <c r="L49" s="6">
        <f t="shared" si="1"/>
        <v>1807272</v>
      </c>
      <c r="M49" s="6">
        <f t="shared" si="2"/>
        <v>100</v>
      </c>
      <c r="N49" s="6">
        <f t="shared" si="3"/>
        <v>1807272</v>
      </c>
      <c r="O49" s="6">
        <f t="shared" si="4"/>
        <v>0</v>
      </c>
      <c r="P49" s="6">
        <f t="shared" si="5"/>
        <v>100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1471480</v>
      </c>
      <c r="E50" s="6">
        <v>57667</v>
      </c>
      <c r="F50" s="6">
        <v>26037.5</v>
      </c>
      <c r="G50" s="6">
        <v>0</v>
      </c>
      <c r="H50" s="6">
        <v>26037.5</v>
      </c>
      <c r="I50" s="6">
        <v>0</v>
      </c>
      <c r="J50" s="6">
        <v>0</v>
      </c>
      <c r="K50" s="6">
        <f t="shared" si="0"/>
        <v>31629.5</v>
      </c>
      <c r="L50" s="6">
        <f t="shared" si="1"/>
        <v>1445442.5</v>
      </c>
      <c r="M50" s="6">
        <f t="shared" si="2"/>
        <v>45.15147311287218</v>
      </c>
      <c r="N50" s="6">
        <f t="shared" si="3"/>
        <v>1445442.5</v>
      </c>
      <c r="O50" s="6">
        <f t="shared" si="4"/>
        <v>31629.5</v>
      </c>
      <c r="P50" s="6">
        <f t="shared" si="5"/>
        <v>45.15147311287218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239759</v>
      </c>
      <c r="F51" s="6">
        <v>239759</v>
      </c>
      <c r="G51" s="6">
        <v>0</v>
      </c>
      <c r="H51" s="6">
        <v>239759</v>
      </c>
      <c r="I51" s="6">
        <v>0</v>
      </c>
      <c r="J51" s="6">
        <v>0</v>
      </c>
      <c r="K51" s="6">
        <f t="shared" si="0"/>
        <v>0</v>
      </c>
      <c r="L51" s="6">
        <f t="shared" si="1"/>
        <v>2755357</v>
      </c>
      <c r="M51" s="6">
        <f t="shared" si="2"/>
        <v>100</v>
      </c>
      <c r="N51" s="6">
        <f t="shared" si="3"/>
        <v>2755357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4333</v>
      </c>
      <c r="F52" s="6">
        <v>0</v>
      </c>
      <c r="G52" s="6">
        <v>0</v>
      </c>
      <c r="H52" s="6">
        <v>0</v>
      </c>
      <c r="I52" s="6">
        <v>0</v>
      </c>
      <c r="J52" s="6">
        <v>2832.45</v>
      </c>
      <c r="K52" s="6">
        <f t="shared" si="0"/>
        <v>4333</v>
      </c>
      <c r="L52" s="6">
        <f t="shared" si="1"/>
        <v>20693</v>
      </c>
      <c r="M52" s="6">
        <f t="shared" si="2"/>
        <v>0</v>
      </c>
      <c r="N52" s="6">
        <f t="shared" si="3"/>
        <v>20693</v>
      </c>
      <c r="O52" s="6">
        <f t="shared" si="4"/>
        <v>4333</v>
      </c>
      <c r="P52" s="6">
        <f t="shared" si="5"/>
        <v>0</v>
      </c>
    </row>
    <row r="53" spans="1:16" ht="12.75">
      <c r="A53" s="4" t="s">
        <v>158</v>
      </c>
      <c r="B53" s="5" t="s">
        <v>159</v>
      </c>
      <c r="C53" s="6">
        <v>9000</v>
      </c>
      <c r="D53" s="6">
        <v>9000</v>
      </c>
      <c r="E53" s="6">
        <v>300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300</v>
      </c>
      <c r="L53" s="6">
        <f t="shared" si="1"/>
        <v>9000</v>
      </c>
      <c r="M53" s="6">
        <f t="shared" si="2"/>
        <v>0</v>
      </c>
      <c r="N53" s="6">
        <f t="shared" si="3"/>
        <v>9000</v>
      </c>
      <c r="O53" s="6">
        <f t="shared" si="4"/>
        <v>300</v>
      </c>
      <c r="P53" s="6">
        <f t="shared" si="5"/>
        <v>0</v>
      </c>
    </row>
    <row r="54" spans="1:16" ht="25.5">
      <c r="A54" s="4" t="s">
        <v>160</v>
      </c>
      <c r="B54" s="5" t="s">
        <v>161</v>
      </c>
      <c r="C54" s="6">
        <v>853219</v>
      </c>
      <c r="D54" s="6">
        <v>853219</v>
      </c>
      <c r="E54" s="6">
        <v>66900</v>
      </c>
      <c r="F54" s="6">
        <v>50551.75</v>
      </c>
      <c r="G54" s="6">
        <v>0</v>
      </c>
      <c r="H54" s="6">
        <v>49745.66</v>
      </c>
      <c r="I54" s="6">
        <v>806.09</v>
      </c>
      <c r="J54" s="6">
        <v>0</v>
      </c>
      <c r="K54" s="6">
        <f t="shared" si="0"/>
        <v>16348.25</v>
      </c>
      <c r="L54" s="6">
        <f t="shared" si="1"/>
        <v>802667.25</v>
      </c>
      <c r="M54" s="6">
        <f t="shared" si="2"/>
        <v>75.56315396113602</v>
      </c>
      <c r="N54" s="6">
        <f t="shared" si="3"/>
        <v>803473.34</v>
      </c>
      <c r="O54" s="6">
        <f t="shared" si="4"/>
        <v>17154.339999999997</v>
      </c>
      <c r="P54" s="6">
        <f t="shared" si="5"/>
        <v>74.35823617339314</v>
      </c>
    </row>
    <row r="55" spans="1:16" ht="25.5">
      <c r="A55" s="4" t="s">
        <v>162</v>
      </c>
      <c r="B55" s="5" t="s">
        <v>163</v>
      </c>
      <c r="C55" s="6">
        <v>2998128</v>
      </c>
      <c r="D55" s="6">
        <v>2998128</v>
      </c>
      <c r="E55" s="6">
        <v>247657</v>
      </c>
      <c r="F55" s="6">
        <v>201200.17</v>
      </c>
      <c r="G55" s="6">
        <v>0</v>
      </c>
      <c r="H55" s="6">
        <v>201200.17</v>
      </c>
      <c r="I55" s="6">
        <v>0</v>
      </c>
      <c r="J55" s="6">
        <v>0</v>
      </c>
      <c r="K55" s="6">
        <f t="shared" si="0"/>
        <v>46456.82999999999</v>
      </c>
      <c r="L55" s="6">
        <f t="shared" si="1"/>
        <v>2796927.83</v>
      </c>
      <c r="M55" s="6">
        <f t="shared" si="2"/>
        <v>81.24146299115309</v>
      </c>
      <c r="N55" s="6">
        <f t="shared" si="3"/>
        <v>2796927.83</v>
      </c>
      <c r="O55" s="6">
        <f t="shared" si="4"/>
        <v>46456.82999999999</v>
      </c>
      <c r="P55" s="6">
        <f t="shared" si="5"/>
        <v>81.24146299115309</v>
      </c>
    </row>
    <row r="56" spans="1:16" ht="51">
      <c r="A56" s="4" t="s">
        <v>164</v>
      </c>
      <c r="B56" s="5" t="s">
        <v>165</v>
      </c>
      <c r="C56" s="6">
        <v>981170</v>
      </c>
      <c r="D56" s="6">
        <v>981170</v>
      </c>
      <c r="E56" s="6">
        <v>78553</v>
      </c>
      <c r="F56" s="6">
        <v>75135</v>
      </c>
      <c r="G56" s="6">
        <v>0</v>
      </c>
      <c r="H56" s="6">
        <v>75135</v>
      </c>
      <c r="I56" s="6">
        <v>0</v>
      </c>
      <c r="J56" s="6">
        <v>636</v>
      </c>
      <c r="K56" s="6">
        <f t="shared" si="0"/>
        <v>3418</v>
      </c>
      <c r="L56" s="6">
        <f t="shared" si="1"/>
        <v>906035</v>
      </c>
      <c r="M56" s="6">
        <f t="shared" si="2"/>
        <v>95.6487976270798</v>
      </c>
      <c r="N56" s="6">
        <f t="shared" si="3"/>
        <v>906035</v>
      </c>
      <c r="O56" s="6">
        <f t="shared" si="4"/>
        <v>3418</v>
      </c>
      <c r="P56" s="6">
        <f t="shared" si="5"/>
        <v>95.6487976270798</v>
      </c>
    </row>
    <row r="57" spans="1:16" ht="25.5">
      <c r="A57" s="4" t="s">
        <v>166</v>
      </c>
      <c r="B57" s="5" t="s">
        <v>167</v>
      </c>
      <c r="C57" s="6">
        <v>108250</v>
      </c>
      <c r="D57" s="6">
        <v>108250</v>
      </c>
      <c r="E57" s="6">
        <v>13937</v>
      </c>
      <c r="F57" s="6">
        <v>11937</v>
      </c>
      <c r="G57" s="6">
        <v>0</v>
      </c>
      <c r="H57" s="6">
        <v>11937</v>
      </c>
      <c r="I57" s="6">
        <v>0</v>
      </c>
      <c r="J57" s="6">
        <v>0</v>
      </c>
      <c r="K57" s="6">
        <f t="shared" si="0"/>
        <v>2000</v>
      </c>
      <c r="L57" s="6">
        <f t="shared" si="1"/>
        <v>96313</v>
      </c>
      <c r="M57" s="6">
        <f t="shared" si="2"/>
        <v>85.64970940661549</v>
      </c>
      <c r="N57" s="6">
        <f t="shared" si="3"/>
        <v>96313</v>
      </c>
      <c r="O57" s="6">
        <f t="shared" si="4"/>
        <v>2000</v>
      </c>
      <c r="P57" s="6">
        <f t="shared" si="5"/>
        <v>85.64970940661549</v>
      </c>
    </row>
    <row r="58" spans="1:16" ht="25.5">
      <c r="A58" s="4" t="s">
        <v>168</v>
      </c>
      <c r="B58" s="5" t="s">
        <v>169</v>
      </c>
      <c r="C58" s="6">
        <v>15399847</v>
      </c>
      <c r="D58" s="6">
        <v>15399847</v>
      </c>
      <c r="E58" s="6">
        <v>1238020</v>
      </c>
      <c r="F58" s="6">
        <v>1238020</v>
      </c>
      <c r="G58" s="6">
        <v>0</v>
      </c>
      <c r="H58" s="6">
        <v>1238020</v>
      </c>
      <c r="I58" s="6">
        <v>0</v>
      </c>
      <c r="J58" s="6">
        <v>0</v>
      </c>
      <c r="K58" s="6">
        <f t="shared" si="0"/>
        <v>0</v>
      </c>
      <c r="L58" s="6">
        <f t="shared" si="1"/>
        <v>14161827</v>
      </c>
      <c r="M58" s="6">
        <f t="shared" si="2"/>
        <v>100</v>
      </c>
      <c r="N58" s="6">
        <f t="shared" si="3"/>
        <v>14161827</v>
      </c>
      <c r="O58" s="6">
        <f t="shared" si="4"/>
        <v>0</v>
      </c>
      <c r="P58" s="6">
        <f t="shared" si="5"/>
        <v>100</v>
      </c>
    </row>
    <row r="59" spans="1:16" ht="38.25">
      <c r="A59" s="4" t="s">
        <v>170</v>
      </c>
      <c r="B59" s="5" t="s">
        <v>171</v>
      </c>
      <c r="C59" s="6">
        <v>23300</v>
      </c>
      <c r="D59" s="6">
        <v>23300</v>
      </c>
      <c r="E59" s="6">
        <v>3100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3100</v>
      </c>
      <c r="L59" s="6">
        <f t="shared" si="1"/>
        <v>23300</v>
      </c>
      <c r="M59" s="6">
        <f t="shared" si="2"/>
        <v>0</v>
      </c>
      <c r="N59" s="6">
        <f t="shared" si="3"/>
        <v>23300</v>
      </c>
      <c r="O59" s="6">
        <f t="shared" si="4"/>
        <v>3100</v>
      </c>
      <c r="P59" s="6">
        <f t="shared" si="5"/>
        <v>0</v>
      </c>
    </row>
    <row r="60" spans="1:16" ht="12.75">
      <c r="A60" s="10" t="s">
        <v>254</v>
      </c>
      <c r="B60" s="11" t="s">
        <v>255</v>
      </c>
      <c r="C60" s="12">
        <v>4849449</v>
      </c>
      <c r="D60" s="12">
        <v>4849449</v>
      </c>
      <c r="E60" s="12">
        <v>366193</v>
      </c>
      <c r="F60" s="12">
        <v>176571.14</v>
      </c>
      <c r="G60" s="12">
        <v>0</v>
      </c>
      <c r="H60" s="12">
        <v>175946.52</v>
      </c>
      <c r="I60" s="12">
        <v>624.62</v>
      </c>
      <c r="J60" s="12">
        <v>3359</v>
      </c>
      <c r="K60" s="12">
        <f t="shared" si="0"/>
        <v>189621.86</v>
      </c>
      <c r="L60" s="12">
        <f t="shared" si="1"/>
        <v>4672877.86</v>
      </c>
      <c r="M60" s="12">
        <f t="shared" si="2"/>
        <v>48.21805441392927</v>
      </c>
      <c r="N60" s="12">
        <f t="shared" si="3"/>
        <v>4673502.48</v>
      </c>
      <c r="O60" s="12">
        <f t="shared" si="4"/>
        <v>190246.48</v>
      </c>
      <c r="P60" s="12">
        <f t="shared" si="5"/>
        <v>48.04748315778838</v>
      </c>
    </row>
    <row r="61" spans="1:16" ht="12.75">
      <c r="A61" s="4" t="s">
        <v>256</v>
      </c>
      <c r="B61" s="5" t="s">
        <v>257</v>
      </c>
      <c r="C61" s="6">
        <v>4329449</v>
      </c>
      <c r="D61" s="6">
        <v>4329449</v>
      </c>
      <c r="E61" s="6">
        <v>350193</v>
      </c>
      <c r="F61" s="6">
        <v>160571.14</v>
      </c>
      <c r="G61" s="6">
        <v>0</v>
      </c>
      <c r="H61" s="6">
        <v>160571.14</v>
      </c>
      <c r="I61" s="6">
        <v>0</v>
      </c>
      <c r="J61" s="6">
        <v>3359</v>
      </c>
      <c r="K61" s="6">
        <f t="shared" si="0"/>
        <v>189621.86</v>
      </c>
      <c r="L61" s="6">
        <f t="shared" si="1"/>
        <v>4168877.86</v>
      </c>
      <c r="M61" s="6">
        <f t="shared" si="2"/>
        <v>45.85218436690625</v>
      </c>
      <c r="N61" s="6">
        <f t="shared" si="3"/>
        <v>4168877.86</v>
      </c>
      <c r="O61" s="6">
        <f t="shared" si="4"/>
        <v>189621.86</v>
      </c>
      <c r="P61" s="6">
        <f t="shared" si="5"/>
        <v>45.85218436690625</v>
      </c>
    </row>
    <row r="62" spans="1:16" ht="38.25">
      <c r="A62" s="4" t="s">
        <v>261</v>
      </c>
      <c r="B62" s="5" t="s">
        <v>262</v>
      </c>
      <c r="C62" s="6">
        <v>320000</v>
      </c>
      <c r="D62" s="6">
        <v>320000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0</v>
      </c>
      <c r="L62" s="6">
        <f t="shared" si="1"/>
        <v>320000</v>
      </c>
      <c r="M62" s="6">
        <f t="shared" si="2"/>
        <v>0</v>
      </c>
      <c r="N62" s="6">
        <f t="shared" si="3"/>
        <v>320000</v>
      </c>
      <c r="O62" s="6">
        <f t="shared" si="4"/>
        <v>0</v>
      </c>
      <c r="P62" s="6">
        <f t="shared" si="5"/>
        <v>0</v>
      </c>
    </row>
    <row r="63" spans="1:16" ht="76.5">
      <c r="A63" s="4" t="s">
        <v>287</v>
      </c>
      <c r="B63" s="5" t="s">
        <v>288</v>
      </c>
      <c r="C63" s="6">
        <v>200000</v>
      </c>
      <c r="D63" s="6">
        <v>200000</v>
      </c>
      <c r="E63" s="6">
        <v>16000</v>
      </c>
      <c r="F63" s="6">
        <v>16000</v>
      </c>
      <c r="G63" s="6">
        <v>0</v>
      </c>
      <c r="H63" s="6">
        <v>15375.38</v>
      </c>
      <c r="I63" s="6">
        <v>624.62</v>
      </c>
      <c r="J63" s="6">
        <v>0</v>
      </c>
      <c r="K63" s="6">
        <f t="shared" si="0"/>
        <v>0</v>
      </c>
      <c r="L63" s="6">
        <f t="shared" si="1"/>
        <v>184000</v>
      </c>
      <c r="M63" s="6">
        <f t="shared" si="2"/>
        <v>100</v>
      </c>
      <c r="N63" s="6">
        <f t="shared" si="3"/>
        <v>184624.62</v>
      </c>
      <c r="O63" s="6">
        <f t="shared" si="4"/>
        <v>624.6200000000008</v>
      </c>
      <c r="P63" s="6">
        <f t="shared" si="5"/>
        <v>96.096125</v>
      </c>
    </row>
    <row r="64" spans="1:16" ht="12.75">
      <c r="A64" s="10" t="s">
        <v>172</v>
      </c>
      <c r="B64" s="11" t="s">
        <v>173</v>
      </c>
      <c r="C64" s="12">
        <v>14663912</v>
      </c>
      <c r="D64" s="12">
        <v>14663912</v>
      </c>
      <c r="E64" s="12">
        <v>1084066</v>
      </c>
      <c r="F64" s="12">
        <v>774711.31</v>
      </c>
      <c r="G64" s="12">
        <v>0</v>
      </c>
      <c r="H64" s="12">
        <v>741146.63</v>
      </c>
      <c r="I64" s="12">
        <v>33564.68</v>
      </c>
      <c r="J64" s="12">
        <v>15607.1</v>
      </c>
      <c r="K64" s="12">
        <f t="shared" si="0"/>
        <v>309354.68999999994</v>
      </c>
      <c r="L64" s="12">
        <f t="shared" si="1"/>
        <v>13889200.69</v>
      </c>
      <c r="M64" s="12">
        <f t="shared" si="2"/>
        <v>71.46348192822208</v>
      </c>
      <c r="N64" s="12">
        <f t="shared" si="3"/>
        <v>13922765.37</v>
      </c>
      <c r="O64" s="12">
        <f t="shared" si="4"/>
        <v>342919.37</v>
      </c>
      <c r="P64" s="12">
        <f t="shared" si="5"/>
        <v>68.36729774755412</v>
      </c>
    </row>
    <row r="65" spans="1:16" ht="12.75">
      <c r="A65" s="4" t="s">
        <v>174</v>
      </c>
      <c r="B65" s="5" t="s">
        <v>175</v>
      </c>
      <c r="C65" s="6">
        <v>3119134</v>
      </c>
      <c r="D65" s="6">
        <v>3119134</v>
      </c>
      <c r="E65" s="6">
        <v>222184</v>
      </c>
      <c r="F65" s="6">
        <v>180863.37</v>
      </c>
      <c r="G65" s="6">
        <v>0</v>
      </c>
      <c r="H65" s="6">
        <v>157579.38</v>
      </c>
      <c r="I65" s="6">
        <v>23283.99</v>
      </c>
      <c r="J65" s="6">
        <v>0</v>
      </c>
      <c r="K65" s="6">
        <f t="shared" si="0"/>
        <v>41320.630000000005</v>
      </c>
      <c r="L65" s="6">
        <f t="shared" si="1"/>
        <v>2938270.63</v>
      </c>
      <c r="M65" s="6">
        <f t="shared" si="2"/>
        <v>81.40251773305009</v>
      </c>
      <c r="N65" s="6">
        <f t="shared" si="3"/>
        <v>2961554.62</v>
      </c>
      <c r="O65" s="6">
        <f t="shared" si="4"/>
        <v>64604.619999999995</v>
      </c>
      <c r="P65" s="6">
        <f t="shared" si="5"/>
        <v>70.92291974219566</v>
      </c>
    </row>
    <row r="66" spans="1:16" ht="12.75">
      <c r="A66" s="4" t="s">
        <v>176</v>
      </c>
      <c r="B66" s="5" t="s">
        <v>177</v>
      </c>
      <c r="C66" s="6">
        <v>480426</v>
      </c>
      <c r="D66" s="6">
        <v>480426</v>
      </c>
      <c r="E66" s="6">
        <v>29948</v>
      </c>
      <c r="F66" s="6">
        <v>21838.36</v>
      </c>
      <c r="G66" s="6">
        <v>0</v>
      </c>
      <c r="H66" s="6">
        <v>20072.42</v>
      </c>
      <c r="I66" s="6">
        <v>1765.94</v>
      </c>
      <c r="J66" s="6">
        <v>0</v>
      </c>
      <c r="K66" s="6">
        <f t="shared" si="0"/>
        <v>8109.639999999999</v>
      </c>
      <c r="L66" s="6">
        <f t="shared" si="1"/>
        <v>458587.64</v>
      </c>
      <c r="M66" s="6">
        <f t="shared" si="2"/>
        <v>72.9209296113263</v>
      </c>
      <c r="N66" s="6">
        <f t="shared" si="3"/>
        <v>460353.58</v>
      </c>
      <c r="O66" s="6">
        <f t="shared" si="4"/>
        <v>9875.580000000002</v>
      </c>
      <c r="P66" s="6">
        <f t="shared" si="5"/>
        <v>67.02424201950046</v>
      </c>
    </row>
    <row r="67" spans="1:16" ht="25.5">
      <c r="A67" s="4" t="s">
        <v>178</v>
      </c>
      <c r="B67" s="5" t="s">
        <v>179</v>
      </c>
      <c r="C67" s="6">
        <v>6490630</v>
      </c>
      <c r="D67" s="6">
        <v>6490630</v>
      </c>
      <c r="E67" s="6">
        <v>506909</v>
      </c>
      <c r="F67" s="6">
        <v>306030.56</v>
      </c>
      <c r="G67" s="6">
        <v>0</v>
      </c>
      <c r="H67" s="6">
        <v>302004.23</v>
      </c>
      <c r="I67" s="6">
        <v>4026.33</v>
      </c>
      <c r="J67" s="6">
        <v>14063.07</v>
      </c>
      <c r="K67" s="6">
        <f t="shared" si="0"/>
        <v>200878.44</v>
      </c>
      <c r="L67" s="6">
        <f t="shared" si="1"/>
        <v>6184599.44</v>
      </c>
      <c r="M67" s="6">
        <f t="shared" si="2"/>
        <v>60.37189318003823</v>
      </c>
      <c r="N67" s="6">
        <f t="shared" si="3"/>
        <v>6188625.77</v>
      </c>
      <c r="O67" s="6">
        <f t="shared" si="4"/>
        <v>204904.77000000002</v>
      </c>
      <c r="P67" s="6">
        <f t="shared" si="5"/>
        <v>59.577602686083694</v>
      </c>
    </row>
    <row r="68" spans="1:16" ht="12.75">
      <c r="A68" s="4" t="s">
        <v>180</v>
      </c>
      <c r="B68" s="5" t="s">
        <v>181</v>
      </c>
      <c r="C68" s="6">
        <v>3834825</v>
      </c>
      <c r="D68" s="6">
        <v>3834825</v>
      </c>
      <c r="E68" s="6">
        <v>299900</v>
      </c>
      <c r="F68" s="6">
        <v>244924.4</v>
      </c>
      <c r="G68" s="6">
        <v>0</v>
      </c>
      <c r="H68" s="6">
        <v>241048.83</v>
      </c>
      <c r="I68" s="6">
        <v>3875.57</v>
      </c>
      <c r="J68" s="6">
        <v>0</v>
      </c>
      <c r="K68" s="6">
        <f t="shared" si="0"/>
        <v>54975.600000000006</v>
      </c>
      <c r="L68" s="6">
        <f t="shared" si="1"/>
        <v>3589900.6</v>
      </c>
      <c r="M68" s="6">
        <f t="shared" si="2"/>
        <v>81.66868956318773</v>
      </c>
      <c r="N68" s="6">
        <f t="shared" si="3"/>
        <v>3593776.17</v>
      </c>
      <c r="O68" s="6">
        <f t="shared" si="4"/>
        <v>58851.17000000001</v>
      </c>
      <c r="P68" s="6">
        <f t="shared" si="5"/>
        <v>80.37640213404468</v>
      </c>
    </row>
    <row r="69" spans="1:16" ht="12.75">
      <c r="A69" s="4" t="s">
        <v>182</v>
      </c>
      <c r="B69" s="5" t="s">
        <v>183</v>
      </c>
      <c r="C69" s="6">
        <v>738897</v>
      </c>
      <c r="D69" s="6">
        <v>738897</v>
      </c>
      <c r="E69" s="6">
        <v>25125</v>
      </c>
      <c r="F69" s="6">
        <v>21054.62</v>
      </c>
      <c r="G69" s="6">
        <v>0</v>
      </c>
      <c r="H69" s="6">
        <v>20441.77</v>
      </c>
      <c r="I69" s="6">
        <v>612.85</v>
      </c>
      <c r="J69" s="6">
        <v>1544.03</v>
      </c>
      <c r="K69" s="6">
        <f t="shared" si="0"/>
        <v>4070.380000000001</v>
      </c>
      <c r="L69" s="6">
        <f t="shared" si="1"/>
        <v>717842.38</v>
      </c>
      <c r="M69" s="6">
        <f t="shared" si="2"/>
        <v>83.79948258706467</v>
      </c>
      <c r="N69" s="6">
        <f t="shared" si="3"/>
        <v>718455.23</v>
      </c>
      <c r="O69" s="6">
        <f t="shared" si="4"/>
        <v>4683.23</v>
      </c>
      <c r="P69" s="6">
        <f t="shared" si="5"/>
        <v>81.36027860696518</v>
      </c>
    </row>
    <row r="70" spans="1:16" ht="12.75">
      <c r="A70" s="10" t="s">
        <v>184</v>
      </c>
      <c r="B70" s="11" t="s">
        <v>185</v>
      </c>
      <c r="C70" s="12">
        <v>200000</v>
      </c>
      <c r="D70" s="12">
        <v>200000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aca="true" t="shared" si="6" ref="K70:K87">E70-F70</f>
        <v>0</v>
      </c>
      <c r="L70" s="12">
        <f aca="true" t="shared" si="7" ref="L70:L87">D70-F70</f>
        <v>200000</v>
      </c>
      <c r="M70" s="12">
        <f aca="true" t="shared" si="8" ref="M70:M87">IF(E70=0,0,(F70/E70)*100)</f>
        <v>0</v>
      </c>
      <c r="N70" s="12">
        <f aca="true" t="shared" si="9" ref="N70:N87">D70-H70</f>
        <v>200000</v>
      </c>
      <c r="O70" s="12">
        <f aca="true" t="shared" si="10" ref="O70:O87">E70-H70</f>
        <v>0</v>
      </c>
      <c r="P70" s="12">
        <f aca="true" t="shared" si="11" ref="P70:P87">IF(E70=0,0,(H70/E70)*100)</f>
        <v>0</v>
      </c>
    </row>
    <row r="71" spans="1:16" ht="12.75">
      <c r="A71" s="4" t="s">
        <v>186</v>
      </c>
      <c r="B71" s="5" t="s">
        <v>187</v>
      </c>
      <c r="C71" s="6">
        <v>200000</v>
      </c>
      <c r="D71" s="6">
        <v>200000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 t="shared" si="6"/>
        <v>0</v>
      </c>
      <c r="L71" s="6">
        <f t="shared" si="7"/>
        <v>200000</v>
      </c>
      <c r="M71" s="6">
        <f t="shared" si="8"/>
        <v>0</v>
      </c>
      <c r="N71" s="6">
        <f t="shared" si="9"/>
        <v>200000</v>
      </c>
      <c r="O71" s="6">
        <f t="shared" si="10"/>
        <v>0</v>
      </c>
      <c r="P71" s="6">
        <f t="shared" si="11"/>
        <v>0</v>
      </c>
    </row>
    <row r="72" spans="1:16" ht="12.75">
      <c r="A72" s="10" t="s">
        <v>188</v>
      </c>
      <c r="B72" s="11" t="s">
        <v>189</v>
      </c>
      <c r="C72" s="12">
        <v>1611109</v>
      </c>
      <c r="D72" s="12">
        <v>1611109</v>
      </c>
      <c r="E72" s="12">
        <v>115438</v>
      </c>
      <c r="F72" s="12">
        <v>83406.36</v>
      </c>
      <c r="G72" s="12">
        <v>0</v>
      </c>
      <c r="H72" s="12">
        <v>83406.36</v>
      </c>
      <c r="I72" s="12">
        <v>0</v>
      </c>
      <c r="J72" s="12">
        <v>0</v>
      </c>
      <c r="K72" s="12">
        <f t="shared" si="6"/>
        <v>32031.64</v>
      </c>
      <c r="L72" s="12">
        <f t="shared" si="7"/>
        <v>1527702.64</v>
      </c>
      <c r="M72" s="12">
        <f t="shared" si="8"/>
        <v>72.25208336942774</v>
      </c>
      <c r="N72" s="12">
        <f t="shared" si="9"/>
        <v>1527702.64</v>
      </c>
      <c r="O72" s="12">
        <f t="shared" si="10"/>
        <v>32031.64</v>
      </c>
      <c r="P72" s="12">
        <f t="shared" si="11"/>
        <v>72.25208336942774</v>
      </c>
    </row>
    <row r="73" spans="1:16" ht="12.75">
      <c r="A73" s="4" t="s">
        <v>190</v>
      </c>
      <c r="B73" s="5" t="s">
        <v>191</v>
      </c>
      <c r="C73" s="6">
        <v>65600</v>
      </c>
      <c r="D73" s="6">
        <v>65600</v>
      </c>
      <c r="E73" s="6">
        <v>5500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6"/>
        <v>5500</v>
      </c>
      <c r="L73" s="6">
        <f t="shared" si="7"/>
        <v>65600</v>
      </c>
      <c r="M73" s="6">
        <f t="shared" si="8"/>
        <v>0</v>
      </c>
      <c r="N73" s="6">
        <f t="shared" si="9"/>
        <v>65600</v>
      </c>
      <c r="O73" s="6">
        <f t="shared" si="10"/>
        <v>5500</v>
      </c>
      <c r="P73" s="6">
        <f t="shared" si="11"/>
        <v>0</v>
      </c>
    </row>
    <row r="74" spans="1:16" ht="25.5">
      <c r="A74" s="4" t="s">
        <v>192</v>
      </c>
      <c r="B74" s="5" t="s">
        <v>193</v>
      </c>
      <c r="C74" s="6">
        <v>25000</v>
      </c>
      <c r="D74" s="6">
        <v>25000</v>
      </c>
      <c r="E74" s="6">
        <v>2100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2100</v>
      </c>
      <c r="L74" s="6">
        <f t="shared" si="7"/>
        <v>25000</v>
      </c>
      <c r="M74" s="6">
        <f t="shared" si="8"/>
        <v>0</v>
      </c>
      <c r="N74" s="6">
        <f t="shared" si="9"/>
        <v>25000</v>
      </c>
      <c r="O74" s="6">
        <f t="shared" si="10"/>
        <v>2100</v>
      </c>
      <c r="P74" s="6">
        <f t="shared" si="11"/>
        <v>0</v>
      </c>
    </row>
    <row r="75" spans="1:16" ht="25.5">
      <c r="A75" s="4" t="s">
        <v>194</v>
      </c>
      <c r="B75" s="5" t="s">
        <v>195</v>
      </c>
      <c r="C75" s="6">
        <v>1319709</v>
      </c>
      <c r="D75" s="6">
        <v>1319709</v>
      </c>
      <c r="E75" s="6">
        <v>99738</v>
      </c>
      <c r="F75" s="6">
        <v>75306.92</v>
      </c>
      <c r="G75" s="6">
        <v>0</v>
      </c>
      <c r="H75" s="6">
        <v>75306.92</v>
      </c>
      <c r="I75" s="6">
        <v>0</v>
      </c>
      <c r="J75" s="6">
        <v>0</v>
      </c>
      <c r="K75" s="6">
        <f t="shared" si="6"/>
        <v>24431.08</v>
      </c>
      <c r="L75" s="6">
        <f t="shared" si="7"/>
        <v>1244402.08</v>
      </c>
      <c r="M75" s="6">
        <f t="shared" si="8"/>
        <v>75.5047424251539</v>
      </c>
      <c r="N75" s="6">
        <f t="shared" si="9"/>
        <v>1244402.08</v>
      </c>
      <c r="O75" s="6">
        <f t="shared" si="10"/>
        <v>24431.08</v>
      </c>
      <c r="P75" s="6">
        <f t="shared" si="11"/>
        <v>75.5047424251539</v>
      </c>
    </row>
    <row r="76" spans="1:16" ht="12.75">
      <c r="A76" s="4" t="s">
        <v>258</v>
      </c>
      <c r="B76" s="5" t="s">
        <v>196</v>
      </c>
      <c r="C76" s="6">
        <v>65000</v>
      </c>
      <c r="D76" s="6">
        <v>65000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0</v>
      </c>
      <c r="L76" s="6">
        <f t="shared" si="7"/>
        <v>65000</v>
      </c>
      <c r="M76" s="6">
        <f t="shared" si="8"/>
        <v>0</v>
      </c>
      <c r="N76" s="6">
        <f t="shared" si="9"/>
        <v>65000</v>
      </c>
      <c r="O76" s="6">
        <f t="shared" si="10"/>
        <v>0</v>
      </c>
      <c r="P76" s="6">
        <f t="shared" si="11"/>
        <v>0</v>
      </c>
    </row>
    <row r="77" spans="1:16" ht="38.25">
      <c r="A77" s="4" t="s">
        <v>197</v>
      </c>
      <c r="B77" s="5" t="s">
        <v>198</v>
      </c>
      <c r="C77" s="6">
        <v>50000</v>
      </c>
      <c r="D77" s="6">
        <v>50000</v>
      </c>
      <c r="E77" s="6">
        <v>3000</v>
      </c>
      <c r="F77" s="6">
        <v>3000</v>
      </c>
      <c r="G77" s="6">
        <v>0</v>
      </c>
      <c r="H77" s="6">
        <v>3000</v>
      </c>
      <c r="I77" s="6">
        <v>0</v>
      </c>
      <c r="J77" s="6">
        <v>0</v>
      </c>
      <c r="K77" s="6">
        <f t="shared" si="6"/>
        <v>0</v>
      </c>
      <c r="L77" s="6">
        <f t="shared" si="7"/>
        <v>47000</v>
      </c>
      <c r="M77" s="6">
        <f t="shared" si="8"/>
        <v>100</v>
      </c>
      <c r="N77" s="6">
        <f t="shared" si="9"/>
        <v>47000</v>
      </c>
      <c r="O77" s="6">
        <f t="shared" si="10"/>
        <v>0</v>
      </c>
      <c r="P77" s="6">
        <f t="shared" si="11"/>
        <v>100</v>
      </c>
    </row>
    <row r="78" spans="1:16" ht="25.5">
      <c r="A78" s="4" t="s">
        <v>199</v>
      </c>
      <c r="B78" s="5" t="s">
        <v>200</v>
      </c>
      <c r="C78" s="6">
        <v>85800</v>
      </c>
      <c r="D78" s="6">
        <v>85800</v>
      </c>
      <c r="E78" s="6">
        <v>5100</v>
      </c>
      <c r="F78" s="6">
        <v>5099.44</v>
      </c>
      <c r="G78" s="6">
        <v>0</v>
      </c>
      <c r="H78" s="6">
        <v>5099.44</v>
      </c>
      <c r="I78" s="6">
        <v>0</v>
      </c>
      <c r="J78" s="6">
        <v>0</v>
      </c>
      <c r="K78" s="6">
        <f t="shared" si="6"/>
        <v>0.5600000000004002</v>
      </c>
      <c r="L78" s="6">
        <f t="shared" si="7"/>
        <v>80700.56</v>
      </c>
      <c r="M78" s="6">
        <f t="shared" si="8"/>
        <v>99.98901960784313</v>
      </c>
      <c r="N78" s="6">
        <f t="shared" si="9"/>
        <v>80700.56</v>
      </c>
      <c r="O78" s="6">
        <f t="shared" si="10"/>
        <v>0.5600000000004002</v>
      </c>
      <c r="P78" s="6">
        <f t="shared" si="11"/>
        <v>99.98901960784313</v>
      </c>
    </row>
    <row r="79" spans="1:16" ht="25.5">
      <c r="A79" s="10" t="s">
        <v>203</v>
      </c>
      <c r="B79" s="11" t="s">
        <v>204</v>
      </c>
      <c r="C79" s="12">
        <v>2434588</v>
      </c>
      <c r="D79" s="12">
        <v>1490603</v>
      </c>
      <c r="E79" s="12">
        <v>8100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 t="shared" si="6"/>
        <v>8100</v>
      </c>
      <c r="L79" s="12">
        <f t="shared" si="7"/>
        <v>1490603</v>
      </c>
      <c r="M79" s="12">
        <f t="shared" si="8"/>
        <v>0</v>
      </c>
      <c r="N79" s="12">
        <f t="shared" si="9"/>
        <v>1490603</v>
      </c>
      <c r="O79" s="12">
        <f t="shared" si="10"/>
        <v>8100</v>
      </c>
      <c r="P79" s="12">
        <f t="shared" si="11"/>
        <v>0</v>
      </c>
    </row>
    <row r="80" spans="1:16" ht="38.25">
      <c r="A80" s="4" t="s">
        <v>205</v>
      </c>
      <c r="B80" s="5" t="s">
        <v>206</v>
      </c>
      <c r="C80" s="6">
        <v>943985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0</v>
      </c>
      <c r="L80" s="6">
        <f t="shared" si="7"/>
        <v>0</v>
      </c>
      <c r="M80" s="6">
        <f t="shared" si="8"/>
        <v>0</v>
      </c>
      <c r="N80" s="6">
        <f t="shared" si="9"/>
        <v>0</v>
      </c>
      <c r="O80" s="6">
        <f t="shared" si="10"/>
        <v>0</v>
      </c>
      <c r="P80" s="6">
        <f t="shared" si="11"/>
        <v>0</v>
      </c>
    </row>
    <row r="81" spans="1:16" ht="38.25">
      <c r="A81" s="4" t="s">
        <v>259</v>
      </c>
      <c r="B81" s="5" t="s">
        <v>260</v>
      </c>
      <c r="C81" s="6">
        <v>1490603</v>
      </c>
      <c r="D81" s="6">
        <v>1490603</v>
      </c>
      <c r="E81" s="6">
        <v>8100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6"/>
        <v>8100</v>
      </c>
      <c r="L81" s="6">
        <f t="shared" si="7"/>
        <v>1490603</v>
      </c>
      <c r="M81" s="6">
        <f t="shared" si="8"/>
        <v>0</v>
      </c>
      <c r="N81" s="6">
        <f t="shared" si="9"/>
        <v>1490603</v>
      </c>
      <c r="O81" s="6">
        <f t="shared" si="10"/>
        <v>8100</v>
      </c>
      <c r="P81" s="6">
        <f t="shared" si="11"/>
        <v>0</v>
      </c>
    </row>
    <row r="82" spans="1:16" ht="12.75">
      <c r="A82" s="10" t="s">
        <v>207</v>
      </c>
      <c r="B82" s="11" t="s">
        <v>208</v>
      </c>
      <c r="C82" s="12">
        <v>29692966</v>
      </c>
      <c r="D82" s="12">
        <v>31601368</v>
      </c>
      <c r="E82" s="12">
        <v>2373400</v>
      </c>
      <c r="F82" s="12">
        <v>2317607.76</v>
      </c>
      <c r="G82" s="12">
        <v>0</v>
      </c>
      <c r="H82" s="12">
        <v>2317605.4</v>
      </c>
      <c r="I82" s="12">
        <v>2.36</v>
      </c>
      <c r="J82" s="12">
        <v>255.17</v>
      </c>
      <c r="K82" s="12">
        <f t="shared" si="6"/>
        <v>55792.24000000022</v>
      </c>
      <c r="L82" s="12">
        <f t="shared" si="7"/>
        <v>29283760.240000002</v>
      </c>
      <c r="M82" s="12">
        <f t="shared" si="8"/>
        <v>97.64926940254486</v>
      </c>
      <c r="N82" s="12">
        <f t="shared" si="9"/>
        <v>29283762.6</v>
      </c>
      <c r="O82" s="12">
        <f t="shared" si="10"/>
        <v>55794.60000000009</v>
      </c>
      <c r="P82" s="12">
        <f t="shared" si="11"/>
        <v>97.64916996713575</v>
      </c>
    </row>
    <row r="83" spans="1:16" ht="12.75">
      <c r="A83" s="4" t="s">
        <v>209</v>
      </c>
      <c r="B83" s="5" t="s">
        <v>210</v>
      </c>
      <c r="C83" s="6">
        <v>1510022</v>
      </c>
      <c r="D83" s="6">
        <v>3338286</v>
      </c>
      <c r="E83" s="6">
        <v>21047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21047</v>
      </c>
      <c r="L83" s="6">
        <f t="shared" si="7"/>
        <v>3338286</v>
      </c>
      <c r="M83" s="6">
        <f t="shared" si="8"/>
        <v>0</v>
      </c>
      <c r="N83" s="6">
        <f t="shared" si="9"/>
        <v>3338286</v>
      </c>
      <c r="O83" s="6">
        <f t="shared" si="10"/>
        <v>21047</v>
      </c>
      <c r="P83" s="6">
        <f t="shared" si="11"/>
        <v>0</v>
      </c>
    </row>
    <row r="84" spans="1:16" ht="38.25">
      <c r="A84" s="4" t="s">
        <v>294</v>
      </c>
      <c r="B84" s="5" t="s">
        <v>295</v>
      </c>
      <c r="C84" s="6">
        <v>0</v>
      </c>
      <c r="D84" s="6">
        <v>2810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0</v>
      </c>
      <c r="L84" s="6">
        <f t="shared" si="7"/>
        <v>2810</v>
      </c>
      <c r="M84" s="6">
        <f t="shared" si="8"/>
        <v>0</v>
      </c>
      <c r="N84" s="6">
        <f t="shared" si="9"/>
        <v>2810</v>
      </c>
      <c r="O84" s="6">
        <f t="shared" si="10"/>
        <v>0</v>
      </c>
      <c r="P84" s="6">
        <f t="shared" si="11"/>
        <v>0</v>
      </c>
    </row>
    <row r="85" spans="1:16" ht="12.75">
      <c r="A85" s="4" t="s">
        <v>211</v>
      </c>
      <c r="B85" s="5" t="s">
        <v>212</v>
      </c>
      <c r="C85" s="6">
        <v>27114280</v>
      </c>
      <c r="D85" s="6">
        <v>27114280</v>
      </c>
      <c r="E85" s="6">
        <v>2279049</v>
      </c>
      <c r="F85" s="6">
        <v>2279049</v>
      </c>
      <c r="G85" s="6">
        <v>0</v>
      </c>
      <c r="H85" s="6">
        <v>2279049</v>
      </c>
      <c r="I85" s="6">
        <v>0</v>
      </c>
      <c r="J85" s="6">
        <v>0</v>
      </c>
      <c r="K85" s="6">
        <f t="shared" si="6"/>
        <v>0</v>
      </c>
      <c r="L85" s="6">
        <f t="shared" si="7"/>
        <v>24835231</v>
      </c>
      <c r="M85" s="6">
        <f t="shared" si="8"/>
        <v>100</v>
      </c>
      <c r="N85" s="6">
        <f t="shared" si="9"/>
        <v>24835231</v>
      </c>
      <c r="O85" s="6">
        <f t="shared" si="10"/>
        <v>0</v>
      </c>
      <c r="P85" s="6">
        <f t="shared" si="11"/>
        <v>100</v>
      </c>
    </row>
    <row r="86" spans="1:16" ht="12.75">
      <c r="A86" s="4" t="s">
        <v>213</v>
      </c>
      <c r="B86" s="5" t="s">
        <v>196</v>
      </c>
      <c r="C86" s="6">
        <v>1068664</v>
      </c>
      <c r="D86" s="6">
        <v>1145992</v>
      </c>
      <c r="E86" s="6">
        <v>73304</v>
      </c>
      <c r="F86" s="6">
        <v>38558.76</v>
      </c>
      <c r="G86" s="6">
        <v>0</v>
      </c>
      <c r="H86" s="6">
        <v>38556.4</v>
      </c>
      <c r="I86" s="6">
        <v>2.36</v>
      </c>
      <c r="J86" s="6">
        <v>255.17</v>
      </c>
      <c r="K86" s="6">
        <f t="shared" si="6"/>
        <v>34745.24</v>
      </c>
      <c r="L86" s="6">
        <f t="shared" si="7"/>
        <v>1107433.24</v>
      </c>
      <c r="M86" s="6">
        <f t="shared" si="8"/>
        <v>52.601167739823204</v>
      </c>
      <c r="N86" s="6">
        <f t="shared" si="9"/>
        <v>1107435.6</v>
      </c>
      <c r="O86" s="6">
        <f t="shared" si="10"/>
        <v>34747.6</v>
      </c>
      <c r="P86" s="6">
        <f t="shared" si="11"/>
        <v>52.597948270217174</v>
      </c>
    </row>
    <row r="87" spans="1:16" ht="12.75">
      <c r="A87" s="10" t="s">
        <v>214</v>
      </c>
      <c r="B87" s="11" t="s">
        <v>215</v>
      </c>
      <c r="C87" s="12">
        <v>369939471</v>
      </c>
      <c r="D87" s="12">
        <v>413361377</v>
      </c>
      <c r="E87" s="12">
        <v>39550787</v>
      </c>
      <c r="F87" s="12">
        <v>27591583.009999976</v>
      </c>
      <c r="G87" s="12">
        <v>0</v>
      </c>
      <c r="H87" s="12">
        <v>27514676.699999973</v>
      </c>
      <c r="I87" s="12">
        <v>76906.31</v>
      </c>
      <c r="J87" s="12">
        <v>68559317.67</v>
      </c>
      <c r="K87" s="12">
        <f t="shared" si="6"/>
        <v>11959203.990000024</v>
      </c>
      <c r="L87" s="12">
        <f t="shared" si="7"/>
        <v>385769793.99</v>
      </c>
      <c r="M87" s="12">
        <f t="shared" si="8"/>
        <v>69.76241208550408</v>
      </c>
      <c r="N87" s="12">
        <f t="shared" si="9"/>
        <v>385846700.3</v>
      </c>
      <c r="O87" s="12">
        <f t="shared" si="10"/>
        <v>12036110.300000027</v>
      </c>
      <c r="P87" s="12">
        <f t="shared" si="11"/>
        <v>69.56796257935392</v>
      </c>
    </row>
    <row r="88" spans="1:16" ht="12.75">
      <c r="A88" s="15"/>
      <c r="B88" s="17" t="s">
        <v>229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63.7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10</v>
      </c>
      <c r="J89" s="3" t="s">
        <v>11</v>
      </c>
      <c r="K89" s="3" t="s">
        <v>12</v>
      </c>
      <c r="L89" s="3" t="s">
        <v>13</v>
      </c>
      <c r="M89" s="3" t="s">
        <v>14</v>
      </c>
      <c r="N89" s="3" t="s">
        <v>15</v>
      </c>
      <c r="O89" s="3" t="s">
        <v>16</v>
      </c>
      <c r="P89" s="3" t="s">
        <v>17</v>
      </c>
    </row>
    <row r="90" spans="1:16" ht="12.75">
      <c r="A90" s="10" t="s">
        <v>74</v>
      </c>
      <c r="B90" s="11" t="s">
        <v>75</v>
      </c>
      <c r="C90" s="12">
        <v>224370</v>
      </c>
      <c r="D90" s="12">
        <v>224370</v>
      </c>
      <c r="E90" s="12">
        <v>11822.5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aca="true" t="shared" si="12" ref="K90:K125">E90-F90</f>
        <v>11822.5</v>
      </c>
      <c r="L90" s="12">
        <f aca="true" t="shared" si="13" ref="L90:L125">D90-F90</f>
        <v>224370</v>
      </c>
      <c r="M90" s="12">
        <f aca="true" t="shared" si="14" ref="M90:M125">IF(E90=0,0,(F90/E90)*100)</f>
        <v>0</v>
      </c>
      <c r="N90" s="12">
        <f aca="true" t="shared" si="15" ref="N90:N125">D90-H90</f>
        <v>224370</v>
      </c>
      <c r="O90" s="12">
        <f aca="true" t="shared" si="16" ref="O90:O125">E90-H90</f>
        <v>11822.5</v>
      </c>
      <c r="P90" s="12">
        <f aca="true" t="shared" si="17" ref="P90:P125">IF(E90=0,0,(H90/E90)*100)</f>
        <v>0</v>
      </c>
    </row>
    <row r="91" spans="1:16" ht="12.75">
      <c r="A91" s="4" t="s">
        <v>76</v>
      </c>
      <c r="B91" s="5" t="s">
        <v>77</v>
      </c>
      <c r="C91" s="6">
        <v>224370</v>
      </c>
      <c r="D91" s="6">
        <v>224370</v>
      </c>
      <c r="E91" s="6">
        <v>11822.5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12"/>
        <v>11822.5</v>
      </c>
      <c r="L91" s="6">
        <f t="shared" si="13"/>
        <v>224370</v>
      </c>
      <c r="M91" s="6">
        <f t="shared" si="14"/>
        <v>0</v>
      </c>
      <c r="N91" s="6">
        <f t="shared" si="15"/>
        <v>224370</v>
      </c>
      <c r="O91" s="6">
        <f t="shared" si="16"/>
        <v>11822.5</v>
      </c>
      <c r="P91" s="6">
        <f t="shared" si="17"/>
        <v>0</v>
      </c>
    </row>
    <row r="92" spans="1:16" ht="12.75">
      <c r="A92" s="10" t="s">
        <v>78</v>
      </c>
      <c r="B92" s="11" t="s">
        <v>79</v>
      </c>
      <c r="C92" s="12">
        <v>6630120</v>
      </c>
      <c r="D92" s="12">
        <v>9030120</v>
      </c>
      <c r="E92" s="12">
        <v>631905</v>
      </c>
      <c r="F92" s="12">
        <v>7997.24</v>
      </c>
      <c r="G92" s="12">
        <v>0</v>
      </c>
      <c r="H92" s="12">
        <v>72774.18</v>
      </c>
      <c r="I92" s="12">
        <v>0</v>
      </c>
      <c r="J92" s="12">
        <v>176.5</v>
      </c>
      <c r="K92" s="12">
        <f t="shared" si="12"/>
        <v>623907.76</v>
      </c>
      <c r="L92" s="12">
        <f t="shared" si="13"/>
        <v>9022122.76</v>
      </c>
      <c r="M92" s="12">
        <f t="shared" si="14"/>
        <v>1.2655763128951345</v>
      </c>
      <c r="N92" s="12">
        <f t="shared" si="15"/>
        <v>8957345.82</v>
      </c>
      <c r="O92" s="12">
        <f t="shared" si="16"/>
        <v>559130.8200000001</v>
      </c>
      <c r="P92" s="12">
        <f t="shared" si="17"/>
        <v>11.516633038194032</v>
      </c>
    </row>
    <row r="93" spans="1:16" ht="12.75">
      <c r="A93" s="4" t="s">
        <v>252</v>
      </c>
      <c r="B93" s="5" t="s">
        <v>253</v>
      </c>
      <c r="C93" s="6">
        <v>2946437</v>
      </c>
      <c r="D93" s="6">
        <v>2946437</v>
      </c>
      <c r="E93" s="6">
        <v>175764.75</v>
      </c>
      <c r="F93" s="6">
        <v>7997.24</v>
      </c>
      <c r="G93" s="6">
        <v>0</v>
      </c>
      <c r="H93" s="6">
        <v>38310.34</v>
      </c>
      <c r="I93" s="6">
        <v>0</v>
      </c>
      <c r="J93" s="6">
        <v>176.5</v>
      </c>
      <c r="K93" s="6">
        <f t="shared" si="12"/>
        <v>167767.51</v>
      </c>
      <c r="L93" s="6">
        <f t="shared" si="13"/>
        <v>2938439.76</v>
      </c>
      <c r="M93" s="6">
        <f t="shared" si="14"/>
        <v>4.549968068113771</v>
      </c>
      <c r="N93" s="6">
        <f t="shared" si="15"/>
        <v>2908126.66</v>
      </c>
      <c r="O93" s="6">
        <f t="shared" si="16"/>
        <v>137454.41</v>
      </c>
      <c r="P93" s="6">
        <f t="shared" si="17"/>
        <v>21.796372708407116</v>
      </c>
    </row>
    <row r="94" spans="1:16" ht="38.25">
      <c r="A94" s="4" t="s">
        <v>80</v>
      </c>
      <c r="B94" s="5" t="s">
        <v>81</v>
      </c>
      <c r="C94" s="6">
        <v>3673683</v>
      </c>
      <c r="D94" s="6">
        <v>6073683</v>
      </c>
      <c r="E94" s="6">
        <v>456140.25</v>
      </c>
      <c r="F94" s="6">
        <v>0</v>
      </c>
      <c r="G94" s="6">
        <v>0</v>
      </c>
      <c r="H94" s="6">
        <v>34463.84</v>
      </c>
      <c r="I94" s="6">
        <v>0</v>
      </c>
      <c r="J94" s="6">
        <v>0</v>
      </c>
      <c r="K94" s="6">
        <f t="shared" si="12"/>
        <v>456140.25</v>
      </c>
      <c r="L94" s="6">
        <f t="shared" si="13"/>
        <v>6073683</v>
      </c>
      <c r="M94" s="6">
        <f t="shared" si="14"/>
        <v>0</v>
      </c>
      <c r="N94" s="6">
        <f t="shared" si="15"/>
        <v>6039219.16</v>
      </c>
      <c r="O94" s="6">
        <f t="shared" si="16"/>
        <v>421676.41000000003</v>
      </c>
      <c r="P94" s="6">
        <f t="shared" si="17"/>
        <v>7.55553582478196</v>
      </c>
    </row>
    <row r="95" spans="1:16" ht="12.75">
      <c r="A95" s="4" t="s">
        <v>96</v>
      </c>
      <c r="B95" s="5" t="s">
        <v>97</v>
      </c>
      <c r="C95" s="6">
        <v>10000</v>
      </c>
      <c r="D95" s="6">
        <v>10000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12"/>
        <v>0</v>
      </c>
      <c r="L95" s="6">
        <f t="shared" si="13"/>
        <v>10000</v>
      </c>
      <c r="M95" s="6">
        <f t="shared" si="14"/>
        <v>0</v>
      </c>
      <c r="N95" s="6">
        <f t="shared" si="15"/>
        <v>10000</v>
      </c>
      <c r="O95" s="6">
        <f t="shared" si="16"/>
        <v>0</v>
      </c>
      <c r="P95" s="6">
        <f t="shared" si="17"/>
        <v>0</v>
      </c>
    </row>
    <row r="96" spans="1:16" ht="12.75">
      <c r="A96" s="10" t="s">
        <v>98</v>
      </c>
      <c r="B96" s="11" t="s">
        <v>99</v>
      </c>
      <c r="C96" s="12">
        <v>2393800</v>
      </c>
      <c r="D96" s="12">
        <v>2393800</v>
      </c>
      <c r="E96" s="12">
        <v>104483.33333333333</v>
      </c>
      <c r="F96" s="12">
        <v>0</v>
      </c>
      <c r="G96" s="12">
        <v>0</v>
      </c>
      <c r="H96" s="12">
        <v>161895.11</v>
      </c>
      <c r="I96" s="12">
        <v>0</v>
      </c>
      <c r="J96" s="12">
        <v>0</v>
      </c>
      <c r="K96" s="12">
        <f t="shared" si="12"/>
        <v>104483.33333333333</v>
      </c>
      <c r="L96" s="12">
        <f t="shared" si="13"/>
        <v>2393800</v>
      </c>
      <c r="M96" s="12">
        <f t="shared" si="14"/>
        <v>0</v>
      </c>
      <c r="N96" s="12">
        <f t="shared" si="15"/>
        <v>2231904.89</v>
      </c>
      <c r="O96" s="12">
        <f t="shared" si="16"/>
        <v>-57411.77666666666</v>
      </c>
      <c r="P96" s="12">
        <f t="shared" si="17"/>
        <v>154.94826288084224</v>
      </c>
    </row>
    <row r="97" spans="1:16" ht="12.75">
      <c r="A97" s="4" t="s">
        <v>100</v>
      </c>
      <c r="B97" s="5" t="s">
        <v>101</v>
      </c>
      <c r="C97" s="6">
        <v>2378800</v>
      </c>
      <c r="D97" s="6">
        <v>2378800</v>
      </c>
      <c r="E97" s="6">
        <v>103233.33333333333</v>
      </c>
      <c r="F97" s="6">
        <v>0</v>
      </c>
      <c r="G97" s="6">
        <v>0</v>
      </c>
      <c r="H97" s="6">
        <v>161895.11</v>
      </c>
      <c r="I97" s="6">
        <v>0</v>
      </c>
      <c r="J97" s="6">
        <v>0</v>
      </c>
      <c r="K97" s="6">
        <f t="shared" si="12"/>
        <v>103233.33333333333</v>
      </c>
      <c r="L97" s="6">
        <f t="shared" si="13"/>
        <v>2378800</v>
      </c>
      <c r="M97" s="6">
        <f t="shared" si="14"/>
        <v>0</v>
      </c>
      <c r="N97" s="6">
        <f t="shared" si="15"/>
        <v>2216904.89</v>
      </c>
      <c r="O97" s="6">
        <f t="shared" si="16"/>
        <v>-58661.77666666666</v>
      </c>
      <c r="P97" s="6">
        <f t="shared" si="17"/>
        <v>156.82445269615758</v>
      </c>
    </row>
    <row r="98" spans="1:16" ht="25.5">
      <c r="A98" s="4" t="s">
        <v>102</v>
      </c>
      <c r="B98" s="5" t="s">
        <v>103</v>
      </c>
      <c r="C98" s="6">
        <v>15000</v>
      </c>
      <c r="D98" s="6">
        <v>15000</v>
      </c>
      <c r="E98" s="6">
        <v>1250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f t="shared" si="12"/>
        <v>1250</v>
      </c>
      <c r="L98" s="6">
        <f t="shared" si="13"/>
        <v>15000</v>
      </c>
      <c r="M98" s="6">
        <f t="shared" si="14"/>
        <v>0</v>
      </c>
      <c r="N98" s="6">
        <f t="shared" si="15"/>
        <v>15000</v>
      </c>
      <c r="O98" s="6">
        <f t="shared" si="16"/>
        <v>1250</v>
      </c>
      <c r="P98" s="6">
        <f t="shared" si="17"/>
        <v>0</v>
      </c>
    </row>
    <row r="99" spans="1:16" ht="12.75">
      <c r="A99" s="10" t="s">
        <v>106</v>
      </c>
      <c r="B99" s="11" t="s">
        <v>107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921</v>
      </c>
      <c r="I99" s="12">
        <v>0</v>
      </c>
      <c r="J99" s="12">
        <v>0</v>
      </c>
      <c r="K99" s="12">
        <f t="shared" si="12"/>
        <v>0</v>
      </c>
      <c r="L99" s="12">
        <f t="shared" si="13"/>
        <v>0</v>
      </c>
      <c r="M99" s="12">
        <f t="shared" si="14"/>
        <v>0</v>
      </c>
      <c r="N99" s="12">
        <f t="shared" si="15"/>
        <v>-921</v>
      </c>
      <c r="O99" s="12">
        <f t="shared" si="16"/>
        <v>-921</v>
      </c>
      <c r="P99" s="12">
        <f t="shared" si="17"/>
        <v>0</v>
      </c>
    </row>
    <row r="100" spans="1:16" ht="25.5">
      <c r="A100" s="4" t="s">
        <v>162</v>
      </c>
      <c r="B100" s="5" t="s">
        <v>163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921</v>
      </c>
      <c r="I100" s="6">
        <v>0</v>
      </c>
      <c r="J100" s="6">
        <v>0</v>
      </c>
      <c r="K100" s="6">
        <f t="shared" si="12"/>
        <v>0</v>
      </c>
      <c r="L100" s="6">
        <f t="shared" si="13"/>
        <v>0</v>
      </c>
      <c r="M100" s="6">
        <f t="shared" si="14"/>
        <v>0</v>
      </c>
      <c r="N100" s="6">
        <f t="shared" si="15"/>
        <v>-921</v>
      </c>
      <c r="O100" s="6">
        <f t="shared" si="16"/>
        <v>-921</v>
      </c>
      <c r="P100" s="6">
        <f t="shared" si="17"/>
        <v>0</v>
      </c>
    </row>
    <row r="101" spans="1:16" ht="12.75">
      <c r="A101" s="10" t="s">
        <v>254</v>
      </c>
      <c r="B101" s="11" t="s">
        <v>255</v>
      </c>
      <c r="C101" s="12">
        <v>821000</v>
      </c>
      <c r="D101" s="12">
        <v>987450</v>
      </c>
      <c r="E101" s="12">
        <v>191450</v>
      </c>
      <c r="F101" s="12">
        <v>51281.31</v>
      </c>
      <c r="G101" s="12">
        <v>0</v>
      </c>
      <c r="H101" s="12">
        <v>51281.31</v>
      </c>
      <c r="I101" s="12">
        <v>0</v>
      </c>
      <c r="J101" s="12">
        <v>0</v>
      </c>
      <c r="K101" s="12">
        <f t="shared" si="12"/>
        <v>140168.69</v>
      </c>
      <c r="L101" s="12">
        <f t="shared" si="13"/>
        <v>936168.69</v>
      </c>
      <c r="M101" s="12">
        <f t="shared" si="14"/>
        <v>26.78574562548968</v>
      </c>
      <c r="N101" s="12">
        <f t="shared" si="15"/>
        <v>936168.69</v>
      </c>
      <c r="O101" s="12">
        <f t="shared" si="16"/>
        <v>140168.69</v>
      </c>
      <c r="P101" s="12">
        <f t="shared" si="17"/>
        <v>26.78574562548968</v>
      </c>
    </row>
    <row r="102" spans="1:16" ht="12.75">
      <c r="A102" s="4" t="s">
        <v>256</v>
      </c>
      <c r="B102" s="5" t="s">
        <v>257</v>
      </c>
      <c r="C102" s="6">
        <v>821000</v>
      </c>
      <c r="D102" s="6">
        <v>987450</v>
      </c>
      <c r="E102" s="6">
        <v>191450</v>
      </c>
      <c r="F102" s="6">
        <v>51281.31</v>
      </c>
      <c r="G102" s="6">
        <v>0</v>
      </c>
      <c r="H102" s="6">
        <v>51281.31</v>
      </c>
      <c r="I102" s="6">
        <v>0</v>
      </c>
      <c r="J102" s="6">
        <v>0</v>
      </c>
      <c r="K102" s="6">
        <f t="shared" si="12"/>
        <v>140168.69</v>
      </c>
      <c r="L102" s="6">
        <f t="shared" si="13"/>
        <v>936168.69</v>
      </c>
      <c r="M102" s="6">
        <f t="shared" si="14"/>
        <v>26.78574562548968</v>
      </c>
      <c r="N102" s="6">
        <f t="shared" si="15"/>
        <v>936168.69</v>
      </c>
      <c r="O102" s="6">
        <f t="shared" si="16"/>
        <v>140168.69</v>
      </c>
      <c r="P102" s="6">
        <f t="shared" si="17"/>
        <v>26.78574562548968</v>
      </c>
    </row>
    <row r="103" spans="1:16" ht="12.75">
      <c r="A103" s="10" t="s">
        <v>172</v>
      </c>
      <c r="B103" s="11" t="s">
        <v>173</v>
      </c>
      <c r="C103" s="12">
        <v>2179284</v>
      </c>
      <c r="D103" s="12">
        <v>2179284</v>
      </c>
      <c r="E103" s="12">
        <v>26720.41666666667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 t="shared" si="12"/>
        <v>26720.41666666667</v>
      </c>
      <c r="L103" s="12">
        <f t="shared" si="13"/>
        <v>2179284</v>
      </c>
      <c r="M103" s="12">
        <f t="shared" si="14"/>
        <v>0</v>
      </c>
      <c r="N103" s="12">
        <f t="shared" si="15"/>
        <v>2179284</v>
      </c>
      <c r="O103" s="12">
        <f t="shared" si="16"/>
        <v>26720.41666666667</v>
      </c>
      <c r="P103" s="12">
        <f t="shared" si="17"/>
        <v>0</v>
      </c>
    </row>
    <row r="104" spans="1:16" ht="12.75">
      <c r="A104" s="4" t="s">
        <v>174</v>
      </c>
      <c r="B104" s="5" t="s">
        <v>175</v>
      </c>
      <c r="C104" s="6">
        <v>283500</v>
      </c>
      <c r="D104" s="6">
        <v>283500</v>
      </c>
      <c r="E104" s="6">
        <v>1125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12"/>
        <v>1125</v>
      </c>
      <c r="L104" s="6">
        <f t="shared" si="13"/>
        <v>283500</v>
      </c>
      <c r="M104" s="6">
        <f t="shared" si="14"/>
        <v>0</v>
      </c>
      <c r="N104" s="6">
        <f t="shared" si="15"/>
        <v>283500</v>
      </c>
      <c r="O104" s="6">
        <f t="shared" si="16"/>
        <v>1125</v>
      </c>
      <c r="P104" s="6">
        <f t="shared" si="17"/>
        <v>0</v>
      </c>
    </row>
    <row r="105" spans="1:16" ht="12.75">
      <c r="A105" s="4" t="s">
        <v>176</v>
      </c>
      <c r="B105" s="5" t="s">
        <v>177</v>
      </c>
      <c r="C105" s="6">
        <v>13000</v>
      </c>
      <c r="D105" s="6">
        <v>13000</v>
      </c>
      <c r="E105" s="6">
        <v>250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12"/>
        <v>250</v>
      </c>
      <c r="L105" s="6">
        <f t="shared" si="13"/>
        <v>13000</v>
      </c>
      <c r="M105" s="6">
        <f t="shared" si="14"/>
        <v>0</v>
      </c>
      <c r="N105" s="6">
        <f t="shared" si="15"/>
        <v>13000</v>
      </c>
      <c r="O105" s="6">
        <f t="shared" si="16"/>
        <v>250</v>
      </c>
      <c r="P105" s="6">
        <f t="shared" si="17"/>
        <v>0</v>
      </c>
    </row>
    <row r="106" spans="1:16" ht="25.5">
      <c r="A106" s="4" t="s">
        <v>178</v>
      </c>
      <c r="B106" s="5" t="s">
        <v>179</v>
      </c>
      <c r="C106" s="6">
        <v>1608284</v>
      </c>
      <c r="D106" s="6">
        <v>1608284</v>
      </c>
      <c r="E106" s="6">
        <v>8303.75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8303.75</v>
      </c>
      <c r="L106" s="6">
        <f t="shared" si="13"/>
        <v>1608284</v>
      </c>
      <c r="M106" s="6">
        <f t="shared" si="14"/>
        <v>0</v>
      </c>
      <c r="N106" s="6">
        <f t="shared" si="15"/>
        <v>1608284</v>
      </c>
      <c r="O106" s="6">
        <f t="shared" si="16"/>
        <v>8303.75</v>
      </c>
      <c r="P106" s="6">
        <f t="shared" si="17"/>
        <v>0</v>
      </c>
    </row>
    <row r="107" spans="1:16" ht="12.75">
      <c r="A107" s="4" t="s">
        <v>180</v>
      </c>
      <c r="B107" s="5" t="s">
        <v>181</v>
      </c>
      <c r="C107" s="6">
        <v>264500</v>
      </c>
      <c r="D107" s="6">
        <v>264500</v>
      </c>
      <c r="E107" s="6">
        <v>17041.666666666668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17041.666666666668</v>
      </c>
      <c r="L107" s="6">
        <f t="shared" si="13"/>
        <v>264500</v>
      </c>
      <c r="M107" s="6">
        <f t="shared" si="14"/>
        <v>0</v>
      </c>
      <c r="N107" s="6">
        <f t="shared" si="15"/>
        <v>264500</v>
      </c>
      <c r="O107" s="6">
        <f t="shared" si="16"/>
        <v>17041.666666666668</v>
      </c>
      <c r="P107" s="6">
        <f t="shared" si="17"/>
        <v>0</v>
      </c>
    </row>
    <row r="108" spans="1:16" ht="12.75">
      <c r="A108" s="4" t="s">
        <v>182</v>
      </c>
      <c r="B108" s="5" t="s">
        <v>183</v>
      </c>
      <c r="C108" s="6">
        <v>10000</v>
      </c>
      <c r="D108" s="6">
        <v>10000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0</v>
      </c>
      <c r="L108" s="6">
        <f t="shared" si="13"/>
        <v>10000</v>
      </c>
      <c r="M108" s="6">
        <f t="shared" si="14"/>
        <v>0</v>
      </c>
      <c r="N108" s="6">
        <f t="shared" si="15"/>
        <v>10000</v>
      </c>
      <c r="O108" s="6">
        <f t="shared" si="16"/>
        <v>0</v>
      </c>
      <c r="P108" s="6">
        <f t="shared" si="17"/>
        <v>0</v>
      </c>
    </row>
    <row r="109" spans="1:16" ht="12.75">
      <c r="A109" s="10" t="s">
        <v>263</v>
      </c>
      <c r="B109" s="11" t="s">
        <v>264</v>
      </c>
      <c r="C109" s="12">
        <v>4958245</v>
      </c>
      <c r="D109" s="12">
        <v>4958245</v>
      </c>
      <c r="E109" s="12">
        <v>179087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 t="shared" si="12"/>
        <v>179087</v>
      </c>
      <c r="L109" s="12">
        <f t="shared" si="13"/>
        <v>4958245</v>
      </c>
      <c r="M109" s="12">
        <f t="shared" si="14"/>
        <v>0</v>
      </c>
      <c r="N109" s="12">
        <f t="shared" si="15"/>
        <v>4958245</v>
      </c>
      <c r="O109" s="12">
        <f t="shared" si="16"/>
        <v>179087</v>
      </c>
      <c r="P109" s="12">
        <f t="shared" si="17"/>
        <v>0</v>
      </c>
    </row>
    <row r="110" spans="1:16" ht="12.75">
      <c r="A110" s="4" t="s">
        <v>265</v>
      </c>
      <c r="B110" s="5" t="s">
        <v>266</v>
      </c>
      <c r="C110" s="6">
        <v>3981245</v>
      </c>
      <c r="D110" s="6">
        <v>3981245</v>
      </c>
      <c r="E110" s="6">
        <v>179087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179087</v>
      </c>
      <c r="L110" s="6">
        <f t="shared" si="13"/>
        <v>3981245</v>
      </c>
      <c r="M110" s="6">
        <f t="shared" si="14"/>
        <v>0</v>
      </c>
      <c r="N110" s="6">
        <f t="shared" si="15"/>
        <v>3981245</v>
      </c>
      <c r="O110" s="6">
        <f t="shared" si="16"/>
        <v>179087</v>
      </c>
      <c r="P110" s="6">
        <f t="shared" si="17"/>
        <v>0</v>
      </c>
    </row>
    <row r="111" spans="1:16" ht="25.5">
      <c r="A111" s="4" t="s">
        <v>267</v>
      </c>
      <c r="B111" s="5" t="s">
        <v>268</v>
      </c>
      <c r="C111" s="6">
        <v>977000</v>
      </c>
      <c r="D111" s="6">
        <v>977000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0</v>
      </c>
      <c r="L111" s="6">
        <f t="shared" si="13"/>
        <v>977000</v>
      </c>
      <c r="M111" s="6">
        <f t="shared" si="14"/>
        <v>0</v>
      </c>
      <c r="N111" s="6">
        <f t="shared" si="15"/>
        <v>977000</v>
      </c>
      <c r="O111" s="6">
        <f t="shared" si="16"/>
        <v>0</v>
      </c>
      <c r="P111" s="6">
        <f t="shared" si="17"/>
        <v>0</v>
      </c>
    </row>
    <row r="112" spans="1:16" ht="25.5">
      <c r="A112" s="10" t="s">
        <v>201</v>
      </c>
      <c r="B112" s="11" t="s">
        <v>202</v>
      </c>
      <c r="C112" s="12">
        <v>150000</v>
      </c>
      <c r="D112" s="12">
        <v>150000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12"/>
        <v>0</v>
      </c>
      <c r="L112" s="12">
        <f t="shared" si="13"/>
        <v>150000</v>
      </c>
      <c r="M112" s="12">
        <f t="shared" si="14"/>
        <v>0</v>
      </c>
      <c r="N112" s="12">
        <f t="shared" si="15"/>
        <v>150000</v>
      </c>
      <c r="O112" s="12">
        <f t="shared" si="16"/>
        <v>0</v>
      </c>
      <c r="P112" s="12">
        <f t="shared" si="17"/>
        <v>0</v>
      </c>
    </row>
    <row r="113" spans="1:16" ht="12.75">
      <c r="A113" s="4" t="s">
        <v>269</v>
      </c>
      <c r="B113" s="5" t="s">
        <v>270</v>
      </c>
      <c r="C113" s="6">
        <v>120000</v>
      </c>
      <c r="D113" s="6">
        <v>120000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0</v>
      </c>
      <c r="L113" s="6">
        <f t="shared" si="13"/>
        <v>120000</v>
      </c>
      <c r="M113" s="6">
        <f t="shared" si="14"/>
        <v>0</v>
      </c>
      <c r="N113" s="6">
        <f t="shared" si="15"/>
        <v>120000</v>
      </c>
      <c r="O113" s="6">
        <f t="shared" si="16"/>
        <v>0</v>
      </c>
      <c r="P113" s="6">
        <f t="shared" si="17"/>
        <v>0</v>
      </c>
    </row>
    <row r="114" spans="1:16" ht="25.5">
      <c r="A114" s="4" t="s">
        <v>216</v>
      </c>
      <c r="B114" s="5" t="s">
        <v>217</v>
      </c>
      <c r="C114" s="6">
        <v>30000</v>
      </c>
      <c r="D114" s="6">
        <v>30000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30000</v>
      </c>
      <c r="M114" s="6">
        <f t="shared" si="14"/>
        <v>0</v>
      </c>
      <c r="N114" s="6">
        <f t="shared" si="15"/>
        <v>30000</v>
      </c>
      <c r="O114" s="6">
        <f t="shared" si="16"/>
        <v>0</v>
      </c>
      <c r="P114" s="6">
        <f t="shared" si="17"/>
        <v>0</v>
      </c>
    </row>
    <row r="115" spans="1:16" ht="25.5">
      <c r="A115" s="10" t="s">
        <v>203</v>
      </c>
      <c r="B115" s="11" t="s">
        <v>204</v>
      </c>
      <c r="C115" s="12">
        <v>2608000</v>
      </c>
      <c r="D115" s="12">
        <v>2608000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 t="shared" si="12"/>
        <v>0</v>
      </c>
      <c r="L115" s="12">
        <f t="shared" si="13"/>
        <v>2608000</v>
      </c>
      <c r="M115" s="12">
        <f t="shared" si="14"/>
        <v>0</v>
      </c>
      <c r="N115" s="12">
        <f t="shared" si="15"/>
        <v>2608000</v>
      </c>
      <c r="O115" s="12">
        <f t="shared" si="16"/>
        <v>0</v>
      </c>
      <c r="P115" s="12">
        <f t="shared" si="17"/>
        <v>0</v>
      </c>
    </row>
    <row r="116" spans="1:16" ht="38.25">
      <c r="A116" s="4" t="s">
        <v>259</v>
      </c>
      <c r="B116" s="5" t="s">
        <v>260</v>
      </c>
      <c r="C116" s="6">
        <v>2608000</v>
      </c>
      <c r="D116" s="6">
        <v>2608000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0</v>
      </c>
      <c r="L116" s="6">
        <f t="shared" si="13"/>
        <v>2608000</v>
      </c>
      <c r="M116" s="6">
        <f t="shared" si="14"/>
        <v>0</v>
      </c>
      <c r="N116" s="6">
        <f t="shared" si="15"/>
        <v>2608000</v>
      </c>
      <c r="O116" s="6">
        <f t="shared" si="16"/>
        <v>0</v>
      </c>
      <c r="P116" s="6">
        <f t="shared" si="17"/>
        <v>0</v>
      </c>
    </row>
    <row r="117" spans="1:16" ht="12.75">
      <c r="A117" s="10" t="s">
        <v>271</v>
      </c>
      <c r="B117" s="11" t="s">
        <v>272</v>
      </c>
      <c r="C117" s="12">
        <v>100000</v>
      </c>
      <c r="D117" s="12">
        <v>100000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12"/>
        <v>0</v>
      </c>
      <c r="L117" s="12">
        <f t="shared" si="13"/>
        <v>100000</v>
      </c>
      <c r="M117" s="12">
        <f t="shared" si="14"/>
        <v>0</v>
      </c>
      <c r="N117" s="12">
        <f t="shared" si="15"/>
        <v>100000</v>
      </c>
      <c r="O117" s="12">
        <f t="shared" si="16"/>
        <v>0</v>
      </c>
      <c r="P117" s="12">
        <f t="shared" si="17"/>
        <v>0</v>
      </c>
    </row>
    <row r="118" spans="1:16" ht="38.25">
      <c r="A118" s="4" t="s">
        <v>273</v>
      </c>
      <c r="B118" s="5" t="s">
        <v>274</v>
      </c>
      <c r="C118" s="6">
        <v>100000</v>
      </c>
      <c r="D118" s="6">
        <v>100000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100000</v>
      </c>
      <c r="M118" s="6">
        <f t="shared" si="14"/>
        <v>0</v>
      </c>
      <c r="N118" s="6">
        <f t="shared" si="15"/>
        <v>100000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275</v>
      </c>
      <c r="B119" s="11" t="s">
        <v>276</v>
      </c>
      <c r="C119" s="12">
        <v>1081400</v>
      </c>
      <c r="D119" s="12">
        <v>1081400</v>
      </c>
      <c r="E119" s="12">
        <v>13883</v>
      </c>
      <c r="F119" s="12">
        <v>415.51</v>
      </c>
      <c r="G119" s="12">
        <v>0</v>
      </c>
      <c r="H119" s="12">
        <v>415.51</v>
      </c>
      <c r="I119" s="12">
        <v>0</v>
      </c>
      <c r="J119" s="12">
        <v>0</v>
      </c>
      <c r="K119" s="12">
        <f t="shared" si="12"/>
        <v>13467.49</v>
      </c>
      <c r="L119" s="12">
        <f t="shared" si="13"/>
        <v>1080984.49</v>
      </c>
      <c r="M119" s="12">
        <f t="shared" si="14"/>
        <v>2.992941006986962</v>
      </c>
      <c r="N119" s="12">
        <f t="shared" si="15"/>
        <v>1080984.49</v>
      </c>
      <c r="O119" s="12">
        <f t="shared" si="16"/>
        <v>13467.49</v>
      </c>
      <c r="P119" s="12">
        <f t="shared" si="17"/>
        <v>2.992941006986962</v>
      </c>
    </row>
    <row r="120" spans="1:16" ht="25.5">
      <c r="A120" s="4" t="s">
        <v>277</v>
      </c>
      <c r="B120" s="5" t="s">
        <v>278</v>
      </c>
      <c r="C120" s="6">
        <v>800000</v>
      </c>
      <c r="D120" s="6">
        <v>800000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0</v>
      </c>
      <c r="L120" s="6">
        <f t="shared" si="13"/>
        <v>800000</v>
      </c>
      <c r="M120" s="6">
        <f t="shared" si="14"/>
        <v>0</v>
      </c>
      <c r="N120" s="6">
        <f t="shared" si="15"/>
        <v>800000</v>
      </c>
      <c r="O120" s="6">
        <f t="shared" si="16"/>
        <v>0</v>
      </c>
      <c r="P120" s="6">
        <f t="shared" si="17"/>
        <v>0</v>
      </c>
    </row>
    <row r="121" spans="1:16" ht="38.25">
      <c r="A121" s="4" t="s">
        <v>279</v>
      </c>
      <c r="B121" s="5" t="s">
        <v>280</v>
      </c>
      <c r="C121" s="6">
        <v>281400</v>
      </c>
      <c r="D121" s="6">
        <v>281400</v>
      </c>
      <c r="E121" s="6">
        <v>13883</v>
      </c>
      <c r="F121" s="6">
        <v>415.51</v>
      </c>
      <c r="G121" s="6">
        <v>0</v>
      </c>
      <c r="H121" s="6">
        <v>415.51</v>
      </c>
      <c r="I121" s="6">
        <v>0</v>
      </c>
      <c r="J121" s="6">
        <v>0</v>
      </c>
      <c r="K121" s="6">
        <f t="shared" si="12"/>
        <v>13467.49</v>
      </c>
      <c r="L121" s="6">
        <f t="shared" si="13"/>
        <v>280984.49</v>
      </c>
      <c r="M121" s="6">
        <f t="shared" si="14"/>
        <v>2.992941006986962</v>
      </c>
      <c r="N121" s="6">
        <f t="shared" si="15"/>
        <v>280984.49</v>
      </c>
      <c r="O121" s="6">
        <f t="shared" si="16"/>
        <v>13467.49</v>
      </c>
      <c r="P121" s="6">
        <f t="shared" si="17"/>
        <v>2.992941006986962</v>
      </c>
    </row>
    <row r="122" spans="1:16" ht="12.75">
      <c r="A122" s="10" t="s">
        <v>207</v>
      </c>
      <c r="B122" s="11" t="s">
        <v>208</v>
      </c>
      <c r="C122" s="12">
        <v>9000</v>
      </c>
      <c r="D122" s="12">
        <v>14000</v>
      </c>
      <c r="E122" s="12">
        <v>4416.666666666667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12"/>
        <v>4416.666666666667</v>
      </c>
      <c r="L122" s="12">
        <f t="shared" si="13"/>
        <v>14000</v>
      </c>
      <c r="M122" s="12">
        <f t="shared" si="14"/>
        <v>0</v>
      </c>
      <c r="N122" s="12">
        <f t="shared" si="15"/>
        <v>14000</v>
      </c>
      <c r="O122" s="12">
        <f t="shared" si="16"/>
        <v>4416.666666666667</v>
      </c>
      <c r="P122" s="12">
        <f t="shared" si="17"/>
        <v>0</v>
      </c>
    </row>
    <row r="123" spans="1:16" ht="38.25">
      <c r="A123" s="4" t="s">
        <v>296</v>
      </c>
      <c r="B123" s="5" t="s">
        <v>297</v>
      </c>
      <c r="C123" s="6">
        <v>0</v>
      </c>
      <c r="D123" s="6">
        <v>5000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0</v>
      </c>
      <c r="L123" s="6">
        <f t="shared" si="13"/>
        <v>5000</v>
      </c>
      <c r="M123" s="6">
        <f t="shared" si="14"/>
        <v>0</v>
      </c>
      <c r="N123" s="6">
        <f t="shared" si="15"/>
        <v>5000</v>
      </c>
      <c r="O123" s="6">
        <f t="shared" si="16"/>
        <v>0</v>
      </c>
      <c r="P123" s="6">
        <f t="shared" si="17"/>
        <v>0</v>
      </c>
    </row>
    <row r="124" spans="1:16" ht="12.75">
      <c r="A124" s="4" t="s">
        <v>213</v>
      </c>
      <c r="B124" s="5" t="s">
        <v>196</v>
      </c>
      <c r="C124" s="6">
        <v>9000</v>
      </c>
      <c r="D124" s="6">
        <v>9000</v>
      </c>
      <c r="E124" s="6">
        <v>4416.666666666667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4416.666666666667</v>
      </c>
      <c r="L124" s="6">
        <f t="shared" si="13"/>
        <v>9000</v>
      </c>
      <c r="M124" s="6">
        <f t="shared" si="14"/>
        <v>0</v>
      </c>
      <c r="N124" s="6">
        <f t="shared" si="15"/>
        <v>9000</v>
      </c>
      <c r="O124" s="6">
        <f t="shared" si="16"/>
        <v>4416.666666666667</v>
      </c>
      <c r="P124" s="6">
        <f t="shared" si="17"/>
        <v>0</v>
      </c>
    </row>
    <row r="125" spans="1:16" ht="12.75">
      <c r="A125" s="10" t="s">
        <v>214</v>
      </c>
      <c r="B125" s="11" t="s">
        <v>215</v>
      </c>
      <c r="C125" s="12">
        <v>21155219</v>
      </c>
      <c r="D125" s="12">
        <v>23726669</v>
      </c>
      <c r="E125" s="12">
        <v>1163767.9166666665</v>
      </c>
      <c r="F125" s="12">
        <v>59694.06</v>
      </c>
      <c r="G125" s="12">
        <v>0</v>
      </c>
      <c r="H125" s="12">
        <v>287287.11</v>
      </c>
      <c r="I125" s="12">
        <v>0</v>
      </c>
      <c r="J125" s="12">
        <v>176.5</v>
      </c>
      <c r="K125" s="12">
        <f t="shared" si="12"/>
        <v>1104073.8566666665</v>
      </c>
      <c r="L125" s="12">
        <f t="shared" si="13"/>
        <v>23666974.94</v>
      </c>
      <c r="M125" s="12">
        <f t="shared" si="14"/>
        <v>5.129378387658193</v>
      </c>
      <c r="N125" s="12">
        <f t="shared" si="15"/>
        <v>23439381.89</v>
      </c>
      <c r="O125" s="12">
        <f t="shared" si="16"/>
        <v>876480.8066666665</v>
      </c>
      <c r="P125" s="12">
        <f t="shared" si="17"/>
        <v>24.68594518594952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2016-02-01T08:37:13Z</dcterms:modified>
  <cp:category/>
  <cp:version/>
  <cp:contentType/>
  <cp:contentStatus/>
</cp:coreProperties>
</file>