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<sst xmlns="http://schemas.openxmlformats.org/spreadsheetml/2006/main" count="454" uniqueCount="345">
  <si>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</si>
  <si>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</si>
  <si>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</si>
  <si>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</si>
  <si>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</si>
  <si>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</si>
  <si>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</si>
  <si>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</si>
  <si>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</si>
  <si>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</si>
  <si>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</si>
  <si>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</si>
  <si>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</si>
  <si>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</si>
  <si>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</si>
  <si>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</si>
  <si>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</si>
  <si>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</si>
  <si>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</si>
  <si>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</si>
  <si>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</si>
  <si>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</si>
  <si>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</si>
  <si>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</si>
  <si>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</si>
  <si>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</si>
  <si>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</si>
  <si>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</si>
  <si>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</si>
  <si>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</si>
  <si>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</si>
  <si>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</si>
  <si>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</si>
  <si>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</si>
  <si>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</si>
  <si>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</si>
  <si>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</si>
  <si>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</si>
  <si>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</si>
  <si>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</si>
  <si>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</si>
  <si>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</si>
  <si>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</si>
  <si>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</si>
  <si>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</si>
  <si>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</si>
  <si>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</si>
  <si>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</si>
  <si>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</si>
  <si>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</si>
  <si>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</si>
  <si>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</si>
  <si>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</si>
  <si>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</si>
  <si>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</si>
  <si>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</si>
  <si>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</si>
  <si>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</si>
  <si>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</si>
  <si>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</si>
  <si>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</si>
  <si>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</si>
  <si>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</si>
  <si>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</si>
  <si>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</si>
  <si>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</si>
  <si>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</si>
  <si>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</si>
  <si>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</si>
  <si>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</si>
  <si>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</si>
  <si>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</si>
  <si>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</si>
  <si>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</si>
  <si>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</si>
  <si>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</si>
  <si>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</si>
  <si>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</si>
  <si>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</si>
  <si>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</si>
  <si>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</si>
  <si>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</si>
  <si>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</si>
  <si>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</si>
  <si>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</si>
  <si>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</si>
  <si>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</si>
  <si>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</si>
  <si>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</si>
  <si>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</si>
  <si>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</si>
  <si>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</si>
  <si>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</si>
  <si>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</si>
  <si>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</si>
  <si>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</si>
  <si>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</si>
  <si>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</si>
  <si>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</si>
  <si>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</si>
  <si>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</si>
  <si>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</si>
  <si>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</si>
  <si>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</si>
  <si>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</si>
  <si>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</si>
  <si>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</si>
  <si>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</si>
  <si>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</si>
  <si>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</si>
  <si>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</si>
  <si>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</si>
  <si>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</si>
  <si>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</si>
  <si>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</si>
  <si>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</si>
  <si>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</si>
  <si>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</si>
  <si>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</si>
  <si>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</si>
  <si>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</si>
  <si>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</si>
  <si>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</si>
  <si>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</si>
  <si>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</si>
  <si>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</si>
  <si>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</si>
  <si>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</si>
  <si>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</si>
  <si>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</si>
  <si>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</si>
  <si>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</si>
  <si>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</si>
  <si>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</si>
  <si>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</si>
  <si>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</si>
  <si>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</si>
  <si>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</si>
  <si>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</si>
  <si>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</si>
  <si>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</si>
  <si>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</si>
  <si>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</si>
  <si>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</si>
  <si>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</si>
  <si>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</si>
  <si>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</si>
  <si>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</si>
  <si>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</si>
  <si>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</si>
  <si>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</si>
  <si>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</si>
  <si>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</si>
  <si>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</si>
  <si>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</si>
  <si>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</si>
  <si>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</si>
  <si>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</si>
  <si>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</si>
  <si>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</si>
  <si>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</si>
  <si>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</si>
  <si>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</si>
  <si>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</si>
  <si>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</si>
  <si>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</si>
  <si>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</si>
  <si>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</si>
  <si>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</si>
  <si>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</si>
  <si>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</si>
  <si>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</si>
  <si>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</si>
  <si>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</si>
  <si>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</si>
  <si>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</si>
  <si>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</si>
  <si>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</si>
  <si>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</si>
  <si>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</si>
  <si>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</si>
  <si>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</si>
  <si>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</si>
  <si>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</si>
  <si>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</si>
  <si>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</si>
  <si>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</si>
  <si>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</si>
  <si>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</si>
  <si>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</si>
  <si>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</si>
  <si>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</si>
  <si>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</si>
  <si>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</si>
  <si>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</si>
  <si>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</si>
  <si>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</si>
  <si>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</si>
  <si>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</si>
  <si>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</si>
  <si>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</si>
  <si>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</si>
  <si>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</si>
  <si>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</si>
  <si>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</si>
  <si>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</si>
  <si>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</si>
  <si>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</si>
  <si>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</si>
  <si>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</si>
  <si>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</si>
  <si>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</si>
  <si>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</si>
  <si>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</si>
  <si>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</si>
  <si>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</si>
  <si>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</si>
  <si>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</si>
  <si>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</si>
  <si>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</si>
  <si>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</si>
  <si>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</si>
  <si>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</si>
  <si>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</si>
  <si>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</si>
  <si>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</si>
  <si>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</si>
  <si>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</si>
  <si>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</si>
  <si>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</si>
  <si>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</si>
  <si>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</si>
  <si>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</si>
  <si>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</si>
  <si>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</si>
  <si>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</si>
  <si>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</si>
  <si>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</si>
  <si>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</si>
  <si>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</si>
  <si>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</si>
  <si>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</si>
  <si>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</si>
  <si>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</si>
  <si>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</si>
  <si>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</si>
  <si>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</si>
  <si>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</si>
  <si>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</si>
  <si>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</si>
  <si>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</si>
  <si>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</si>
  <si>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</si>
  <si>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</si>
  <si>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</si>
  <si>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</si>
  <si>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</si>
  <si>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</si>
  <si>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</si>
  <si>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</si>
  <si>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</si>
  <si>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</si>
  <si>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</si>
  <si>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</si>
  <si>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</si>
  <si>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</si>
  <si>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</si>
  <si>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</si>
  <si>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</si>
  <si>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</si>
  <si>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</si>
  <si>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</si>
  <si>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</si>
  <si>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</si>
  <si>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</si>
  <si>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</si>
  <si>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</si>
  <si>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</si>
  <si>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</si>
  <si>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</si>
  <si>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</si>
  <si>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</si>
  <si>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</si>
  <si>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</si>
  <si>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</si>
  <si>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</si>
  <si>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</si>
  <si>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</si>
  <si>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</si>
  <si>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</si>
  <si>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</si>
  <si>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</si>
  <si>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</si>
  <si>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</si>
  <si>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</si>
  <si>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</si>
  <si>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</si>
  <si>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</si>
  <si>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</si>
  <si>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</si>
  <si>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</si>
  <si>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</si>
  <si>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</si>
  <si>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</si>
  <si>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</si>
  <si>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</si>
  <si>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</si>
  <si>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</si>
  <si>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</si>
  <si>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</si>
  <si>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</si>
  <si>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</si>
  <si>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</si>
  <si>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</si>
  <si>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</si>
  <si>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</si>
  <si>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</si>
  <si>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</si>
  <si>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</si>
  <si>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</si>
  <si>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</si>
  <si>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</si>
  <si>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</si>
  <si>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</si>
  <si>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</si>
  <si>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</si>
  <si>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</si>
  <si>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</si>
  <si>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</si>
  <si>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</si>
  <si>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</si>
  <si>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</si>
  <si>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</si>
  <si>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</si>
  <si>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</si>
  <si>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</si>
  <si>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</si>
  <si>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</si>
  <si>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</si>
  <si>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</si>
  <si>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Аналіз фінансування установ на 07.08.2015</t>
  </si>
  <si>
    <t>Станом на 10.08.2015</t>
  </si>
  <si>
    <t>250324</t>
  </si>
  <si>
    <t>Субвенція іншим бюджетам на виконання інвестиційних проектів</t>
  </si>
  <si>
    <t>На 07.08.2015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</si>
</sst>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tabSelected="1" workbookViewId="0" topLeftCell="A25">
      <selection activeCell="G11" sqref="G11"/>
    </sheetView>
  </sheetViews>
  <sheetFormatPr defaultColWidth="9.140625" defaultRowHeight="12.75"/>
  <cols>
    <col min="2" max="2" width="33.8515625" style="0" customWidth="1"/>
    <col min="3" max="3" width="17.421875" style="0" customWidth="1"/>
    <col min="4" max="4" width="13.00390625" style="0" customWidth="1"/>
    <col min="5" max="5" width="9.140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5" customFormat="1" ht="23.25">
      <c r="A3" s="16" t="s">
        <v>111</v>
      </c>
      <c r="B3" s="17"/>
      <c r="C3" s="17"/>
      <c r="D3" s="17"/>
      <c r="E3" s="17"/>
      <c r="F3" s="17"/>
      <c r="G3" s="17"/>
      <c r="H3" s="17"/>
      <c r="I3" s="17"/>
    </row>
    <row r="4" spans="1:9" s="15" customFormat="1" ht="12.75">
      <c r="A4" s="17" t="s">
        <v>110</v>
      </c>
      <c r="B4" s="17"/>
      <c r="C4" s="17"/>
      <c r="D4" s="17"/>
      <c r="E4" s="17"/>
      <c r="F4" s="17"/>
      <c r="G4" s="17"/>
      <c r="H4" s="17"/>
      <c r="I4" s="17"/>
    </row>
    <row r="5" spans="1:9" s="15" customFormat="1" ht="18">
      <c r="A5" s="18" t="s">
        <v>344</v>
      </c>
      <c r="B5" s="17"/>
      <c r="C5" s="17"/>
      <c r="D5" s="17"/>
      <c r="E5" s="17"/>
      <c r="F5" s="17"/>
      <c r="G5" s="17"/>
      <c r="H5" s="17"/>
      <c r="I5" s="17"/>
    </row>
    <row r="6" s="15" customFormat="1" ht="12.75"/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58663822</v>
      </c>
      <c r="D8" s="12">
        <v>75970725.01</v>
      </c>
      <c r="E8" s="12">
        <f aca="true" t="shared" si="0" ref="E8:E71">IF(C8=0,0,D8/C8*100)</f>
        <v>129.50183336162448</v>
      </c>
    </row>
    <row r="9" spans="1:5" ht="12.75">
      <c r="A9" s="12">
        <v>11000000</v>
      </c>
      <c r="B9" s="12" t="s">
        <v>24</v>
      </c>
      <c r="C9" s="12">
        <v>34362768</v>
      </c>
      <c r="D9" s="12">
        <v>33423127.22</v>
      </c>
      <c r="E9" s="12">
        <f t="shared" si="0"/>
        <v>97.26552651404566</v>
      </c>
    </row>
    <row r="10" spans="1:5" ht="12.75">
      <c r="A10" s="12">
        <v>11010000</v>
      </c>
      <c r="B10" s="12" t="s">
        <v>25</v>
      </c>
      <c r="C10" s="12">
        <v>34362768</v>
      </c>
      <c r="D10" s="12">
        <v>33420902.22</v>
      </c>
      <c r="E10" s="12">
        <f t="shared" si="0"/>
        <v>97.25905148269777</v>
      </c>
    </row>
    <row r="11" spans="1:5" ht="12.75">
      <c r="A11" s="12">
        <v>11010100</v>
      </c>
      <c r="B11" s="12" t="s">
        <v>26</v>
      </c>
      <c r="C11" s="12">
        <v>28214768</v>
      </c>
      <c r="D11" s="12">
        <v>28274641.19</v>
      </c>
      <c r="E11" s="12">
        <f t="shared" si="0"/>
        <v>100.21220514731861</v>
      </c>
    </row>
    <row r="12" spans="1:5" ht="12.75">
      <c r="A12" s="12">
        <v>11010200</v>
      </c>
      <c r="B12" s="12" t="s">
        <v>27</v>
      </c>
      <c r="C12" s="12">
        <v>3920000</v>
      </c>
      <c r="D12" s="12">
        <v>3549852.92</v>
      </c>
      <c r="E12" s="12">
        <f t="shared" si="0"/>
        <v>90.5574724489796</v>
      </c>
    </row>
    <row r="13" spans="1:5" ht="12.75">
      <c r="A13" s="12">
        <v>11010400</v>
      </c>
      <c r="B13" s="12" t="s">
        <v>28</v>
      </c>
      <c r="C13" s="12">
        <v>1304000</v>
      </c>
      <c r="D13" s="12">
        <v>402971.55</v>
      </c>
      <c r="E13" s="12">
        <f t="shared" si="0"/>
        <v>30.902726226993867</v>
      </c>
    </row>
    <row r="14" spans="1:5" ht="12.75">
      <c r="A14" s="12">
        <v>11010500</v>
      </c>
      <c r="B14" s="12" t="s">
        <v>29</v>
      </c>
      <c r="C14" s="12">
        <v>924000</v>
      </c>
      <c r="D14" s="12">
        <v>1193436.56</v>
      </c>
      <c r="E14" s="12">
        <f t="shared" si="0"/>
        <v>129.1598008658009</v>
      </c>
    </row>
    <row r="15" spans="1:5" ht="12.75">
      <c r="A15" s="12">
        <v>11010900</v>
      </c>
      <c r="B15" s="12" t="s">
        <v>30</v>
      </c>
      <c r="C15" s="12">
        <v>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2225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2225</v>
      </c>
      <c r="E17" s="12">
        <f t="shared" si="0"/>
        <v>0</v>
      </c>
    </row>
    <row r="18" spans="1:5" ht="12.75">
      <c r="A18" s="12">
        <v>13000000</v>
      </c>
      <c r="B18" s="12" t="s">
        <v>33</v>
      </c>
      <c r="C18" s="12">
        <v>164616</v>
      </c>
      <c r="D18" s="12">
        <v>159671.41</v>
      </c>
      <c r="E18" s="12">
        <f t="shared" si="0"/>
        <v>96.99628833163241</v>
      </c>
    </row>
    <row r="19" spans="1:5" ht="12.75">
      <c r="A19" s="12">
        <v>13010000</v>
      </c>
      <c r="B19" s="12" t="s">
        <v>34</v>
      </c>
      <c r="C19" s="12">
        <v>85616</v>
      </c>
      <c r="D19" s="12">
        <v>82321.72</v>
      </c>
      <c r="E19" s="12">
        <f t="shared" si="0"/>
        <v>96.15226125957766</v>
      </c>
    </row>
    <row r="20" spans="1:5" ht="12.75">
      <c r="A20" s="12">
        <v>13010200</v>
      </c>
      <c r="B20" s="12" t="s">
        <v>35</v>
      </c>
      <c r="C20" s="12">
        <v>85616</v>
      </c>
      <c r="D20" s="12">
        <v>82321.72</v>
      </c>
      <c r="E20" s="12">
        <f t="shared" si="0"/>
        <v>96.15226125957766</v>
      </c>
    </row>
    <row r="21" spans="1:5" ht="12.75">
      <c r="A21" s="12">
        <v>13030000</v>
      </c>
      <c r="B21" s="12" t="s">
        <v>36</v>
      </c>
      <c r="C21" s="12">
        <v>79000</v>
      </c>
      <c r="D21" s="12">
        <v>77349.69</v>
      </c>
      <c r="E21" s="12">
        <f t="shared" si="0"/>
        <v>97.911</v>
      </c>
    </row>
    <row r="22" spans="1:5" ht="12.75">
      <c r="A22" s="12">
        <v>13030200</v>
      </c>
      <c r="B22" s="12" t="s">
        <v>37</v>
      </c>
      <c r="C22" s="12">
        <v>79000</v>
      </c>
      <c r="D22" s="12">
        <v>77349.69</v>
      </c>
      <c r="E22" s="12">
        <f t="shared" si="0"/>
        <v>97.911</v>
      </c>
    </row>
    <row r="23" spans="1:5" ht="12.75">
      <c r="A23" s="12">
        <v>14000000</v>
      </c>
      <c r="B23" s="12" t="s">
        <v>38</v>
      </c>
      <c r="C23" s="12">
        <v>4799674</v>
      </c>
      <c r="D23" s="12">
        <v>18239030.77</v>
      </c>
      <c r="E23" s="12">
        <f t="shared" si="0"/>
        <v>380.0056164231154</v>
      </c>
    </row>
    <row r="24" spans="1:5" ht="12.75">
      <c r="A24" s="12">
        <v>14040000</v>
      </c>
      <c r="B24" s="12" t="s">
        <v>39</v>
      </c>
      <c r="C24" s="12">
        <v>4799674</v>
      </c>
      <c r="D24" s="12">
        <v>18239030.77</v>
      </c>
      <c r="E24" s="12">
        <f t="shared" si="0"/>
        <v>380.0056164231154</v>
      </c>
    </row>
    <row r="25" spans="1:5" ht="12.75">
      <c r="A25" s="12">
        <v>18000000</v>
      </c>
      <c r="B25" s="12" t="s">
        <v>40</v>
      </c>
      <c r="C25" s="12">
        <v>18935473</v>
      </c>
      <c r="D25" s="12">
        <v>23787964.47</v>
      </c>
      <c r="E25" s="12">
        <f t="shared" si="0"/>
        <v>125.62646029491842</v>
      </c>
    </row>
    <row r="26" spans="1:5" ht="12.75">
      <c r="A26" s="12">
        <v>18010000</v>
      </c>
      <c r="B26" s="12" t="s">
        <v>41</v>
      </c>
      <c r="C26" s="12">
        <v>7893865</v>
      </c>
      <c r="D26" s="12">
        <v>10430954.92</v>
      </c>
      <c r="E26" s="12">
        <f t="shared" si="0"/>
        <v>132.1400216497242</v>
      </c>
    </row>
    <row r="27" spans="1:5" ht="12.75">
      <c r="A27" s="12">
        <v>18010100</v>
      </c>
      <c r="B27" s="12" t="s">
        <v>42</v>
      </c>
      <c r="C27" s="12">
        <v>7000</v>
      </c>
      <c r="D27" s="12">
        <v>71114.77</v>
      </c>
      <c r="E27" s="12">
        <f t="shared" si="0"/>
        <v>1015.9252857142858</v>
      </c>
    </row>
    <row r="28" spans="1:5" ht="12.75">
      <c r="A28" s="12">
        <v>18010200</v>
      </c>
      <c r="B28" s="12" t="s">
        <v>127</v>
      </c>
      <c r="C28" s="12">
        <v>0</v>
      </c>
      <c r="D28" s="12">
        <v>34794.67</v>
      </c>
      <c r="E28" s="12">
        <f t="shared" si="0"/>
        <v>0</v>
      </c>
    </row>
    <row r="29" spans="1:5" ht="12.75">
      <c r="A29" s="12">
        <v>18010300</v>
      </c>
      <c r="B29" s="12" t="s">
        <v>112</v>
      </c>
      <c r="C29" s="12">
        <v>0</v>
      </c>
      <c r="D29" s="12">
        <v>1216.7</v>
      </c>
      <c r="E29" s="12">
        <f t="shared" si="0"/>
        <v>0</v>
      </c>
    </row>
    <row r="30" spans="1:5" ht="12.75">
      <c r="A30" s="12">
        <v>18010400</v>
      </c>
      <c r="B30" s="12" t="s">
        <v>43</v>
      </c>
      <c r="C30" s="12">
        <v>356982</v>
      </c>
      <c r="D30" s="12">
        <v>1515206.6</v>
      </c>
      <c r="E30" s="12">
        <f t="shared" si="0"/>
        <v>424.4490198385353</v>
      </c>
    </row>
    <row r="31" spans="1:5" ht="12.75">
      <c r="A31" s="12">
        <v>18010500</v>
      </c>
      <c r="B31" s="12" t="s">
        <v>44</v>
      </c>
      <c r="C31" s="12">
        <v>1353841</v>
      </c>
      <c r="D31" s="12">
        <v>1518470.75</v>
      </c>
      <c r="E31" s="12">
        <f t="shared" si="0"/>
        <v>112.16019828030026</v>
      </c>
    </row>
    <row r="32" spans="1:5" ht="12.75">
      <c r="A32" s="12">
        <v>18010600</v>
      </c>
      <c r="B32" s="12" t="s">
        <v>45</v>
      </c>
      <c r="C32" s="12">
        <v>3697445</v>
      </c>
      <c r="D32" s="12">
        <v>4452963.5</v>
      </c>
      <c r="E32" s="12">
        <f t="shared" si="0"/>
        <v>120.43352909914819</v>
      </c>
    </row>
    <row r="33" spans="1:5" ht="12.75">
      <c r="A33" s="12">
        <v>18010700</v>
      </c>
      <c r="B33" s="12" t="s">
        <v>46</v>
      </c>
      <c r="C33" s="12">
        <v>937011</v>
      </c>
      <c r="D33" s="12">
        <v>1062741.6</v>
      </c>
      <c r="E33" s="12">
        <f t="shared" si="0"/>
        <v>113.41826296596305</v>
      </c>
    </row>
    <row r="34" spans="1:5" ht="12.75">
      <c r="A34" s="12">
        <v>18010900</v>
      </c>
      <c r="B34" s="12" t="s">
        <v>47</v>
      </c>
      <c r="C34" s="12">
        <v>1516586</v>
      </c>
      <c r="D34" s="12">
        <v>1574446.32</v>
      </c>
      <c r="E34" s="12">
        <f t="shared" si="0"/>
        <v>103.81516907053079</v>
      </c>
    </row>
    <row r="35" spans="1:5" ht="12.75">
      <c r="A35" s="12">
        <v>18011000</v>
      </c>
      <c r="B35" s="12" t="s">
        <v>48</v>
      </c>
      <c r="C35" s="12">
        <v>25000</v>
      </c>
      <c r="D35" s="12">
        <v>166666.67</v>
      </c>
      <c r="E35" s="12">
        <f t="shared" si="0"/>
        <v>666.66668</v>
      </c>
    </row>
    <row r="36" spans="1:5" ht="12.75">
      <c r="A36" s="12">
        <v>18011100</v>
      </c>
      <c r="B36" s="12" t="s">
        <v>49</v>
      </c>
      <c r="C36" s="12">
        <v>0</v>
      </c>
      <c r="D36" s="12">
        <v>33333.34</v>
      </c>
      <c r="E36" s="12">
        <f t="shared" si="0"/>
        <v>0</v>
      </c>
    </row>
    <row r="37" spans="1:5" ht="12.75">
      <c r="A37" s="12">
        <v>18030000</v>
      </c>
      <c r="B37" s="12" t="s">
        <v>50</v>
      </c>
      <c r="C37" s="12">
        <v>10400</v>
      </c>
      <c r="D37" s="12">
        <v>18434.43</v>
      </c>
      <c r="E37" s="12">
        <f t="shared" si="0"/>
        <v>177.25413461538463</v>
      </c>
    </row>
    <row r="38" spans="1:5" ht="12.75">
      <c r="A38" s="12">
        <v>18030100</v>
      </c>
      <c r="B38" s="12" t="s">
        <v>51</v>
      </c>
      <c r="C38" s="12">
        <v>2400</v>
      </c>
      <c r="D38" s="12">
        <v>13593.82</v>
      </c>
      <c r="E38" s="12">
        <f t="shared" si="0"/>
        <v>566.4091666666667</v>
      </c>
    </row>
    <row r="39" spans="1:5" ht="12.75">
      <c r="A39" s="12">
        <v>18030200</v>
      </c>
      <c r="B39" s="12" t="s">
        <v>52</v>
      </c>
      <c r="C39" s="12">
        <v>8000</v>
      </c>
      <c r="D39" s="12">
        <v>4840.61</v>
      </c>
      <c r="E39" s="12">
        <f t="shared" si="0"/>
        <v>60.507625</v>
      </c>
    </row>
    <row r="40" spans="1:5" ht="12.75">
      <c r="A40" s="12">
        <v>18040000</v>
      </c>
      <c r="B40" s="12" t="s">
        <v>53</v>
      </c>
      <c r="C40" s="12">
        <v>0</v>
      </c>
      <c r="D40" s="12">
        <v>-21861.76</v>
      </c>
      <c r="E40" s="12">
        <f t="shared" si="0"/>
        <v>0</v>
      </c>
    </row>
    <row r="41" spans="1:5" ht="12.75">
      <c r="A41" s="12">
        <v>18040100</v>
      </c>
      <c r="B41" s="12" t="s">
        <v>54</v>
      </c>
      <c r="C41" s="12">
        <v>0</v>
      </c>
      <c r="D41" s="12">
        <v>-3374.33</v>
      </c>
      <c r="E41" s="12">
        <f t="shared" si="0"/>
        <v>0</v>
      </c>
    </row>
    <row r="42" spans="1:5" ht="12.75">
      <c r="A42" s="12">
        <v>18040200</v>
      </c>
      <c r="B42" s="12" t="s">
        <v>55</v>
      </c>
      <c r="C42" s="12">
        <v>0</v>
      </c>
      <c r="D42" s="12">
        <v>-17331.97</v>
      </c>
      <c r="E42" s="12">
        <f t="shared" si="0"/>
        <v>0</v>
      </c>
    </row>
    <row r="43" spans="1:5" ht="12.75">
      <c r="A43" s="12">
        <v>18040500</v>
      </c>
      <c r="B43" s="12" t="s">
        <v>56</v>
      </c>
      <c r="C43" s="12">
        <v>0</v>
      </c>
      <c r="D43" s="12">
        <v>125</v>
      </c>
      <c r="E43" s="12">
        <f t="shared" si="0"/>
        <v>0</v>
      </c>
    </row>
    <row r="44" spans="1:5" ht="12.75">
      <c r="A44" s="12">
        <v>18040600</v>
      </c>
      <c r="B44" s="12" t="s">
        <v>57</v>
      </c>
      <c r="C44" s="12">
        <v>0</v>
      </c>
      <c r="D44" s="12">
        <v>-3173.51</v>
      </c>
      <c r="E44" s="12">
        <f t="shared" si="0"/>
        <v>0</v>
      </c>
    </row>
    <row r="45" spans="1:5" ht="12.75">
      <c r="A45" s="12">
        <v>18040700</v>
      </c>
      <c r="B45" s="12" t="s">
        <v>58</v>
      </c>
      <c r="C45" s="12">
        <v>0</v>
      </c>
      <c r="D45" s="12">
        <v>1202.94</v>
      </c>
      <c r="E45" s="12">
        <f t="shared" si="0"/>
        <v>0</v>
      </c>
    </row>
    <row r="46" spans="1:5" ht="12.75">
      <c r="A46" s="12">
        <v>18040800</v>
      </c>
      <c r="B46" s="12" t="s">
        <v>59</v>
      </c>
      <c r="C46" s="12">
        <v>0</v>
      </c>
      <c r="D46" s="12">
        <v>250</v>
      </c>
      <c r="E46" s="12">
        <f t="shared" si="0"/>
        <v>0</v>
      </c>
    </row>
    <row r="47" spans="1:5" ht="12.75">
      <c r="A47" s="12">
        <v>18041400</v>
      </c>
      <c r="B47" s="12" t="s">
        <v>60</v>
      </c>
      <c r="C47" s="12">
        <v>0</v>
      </c>
      <c r="D47" s="12">
        <v>440.11</v>
      </c>
      <c r="E47" s="12">
        <f t="shared" si="0"/>
        <v>0</v>
      </c>
    </row>
    <row r="48" spans="1:5" ht="12.75">
      <c r="A48" s="12">
        <v>18050000</v>
      </c>
      <c r="B48" s="12" t="s">
        <v>61</v>
      </c>
      <c r="C48" s="12">
        <v>11031208</v>
      </c>
      <c r="D48" s="12">
        <v>13360436.88</v>
      </c>
      <c r="E48" s="12">
        <f t="shared" si="0"/>
        <v>121.11490310036761</v>
      </c>
    </row>
    <row r="49" spans="1:5" ht="12.75">
      <c r="A49" s="12">
        <v>18050300</v>
      </c>
      <c r="B49" s="12" t="s">
        <v>62</v>
      </c>
      <c r="C49" s="12">
        <v>2557111</v>
      </c>
      <c r="D49" s="12">
        <v>2094622.23</v>
      </c>
      <c r="E49" s="12">
        <f t="shared" si="0"/>
        <v>81.91362166132014</v>
      </c>
    </row>
    <row r="50" spans="1:5" ht="12.75">
      <c r="A50" s="12">
        <v>18050400</v>
      </c>
      <c r="B50" s="12" t="s">
        <v>63</v>
      </c>
      <c r="C50" s="12">
        <v>7409190</v>
      </c>
      <c r="D50" s="12">
        <v>10256872.37</v>
      </c>
      <c r="E50" s="12">
        <f t="shared" si="0"/>
        <v>138.43446274154124</v>
      </c>
    </row>
    <row r="51" spans="1:5" ht="12.75">
      <c r="A51" s="12">
        <v>18050500</v>
      </c>
      <c r="B51" s="12" t="s">
        <v>64</v>
      </c>
      <c r="C51" s="12">
        <v>1064907</v>
      </c>
      <c r="D51" s="12">
        <v>1008942.28</v>
      </c>
      <c r="E51" s="12">
        <f t="shared" si="0"/>
        <v>94.74463779466188</v>
      </c>
    </row>
    <row r="52" spans="1:5" ht="12.75">
      <c r="A52" s="12">
        <v>19000000</v>
      </c>
      <c r="B52" s="12" t="s">
        <v>65</v>
      </c>
      <c r="C52" s="12">
        <v>401291</v>
      </c>
      <c r="D52" s="12">
        <v>360931.14</v>
      </c>
      <c r="E52" s="12">
        <f t="shared" si="0"/>
        <v>89.94249559546564</v>
      </c>
    </row>
    <row r="53" spans="1:5" ht="12.75">
      <c r="A53" s="12">
        <v>19010000</v>
      </c>
      <c r="B53" s="12" t="s">
        <v>66</v>
      </c>
      <c r="C53" s="12">
        <v>401291</v>
      </c>
      <c r="D53" s="12">
        <v>360931.14</v>
      </c>
      <c r="E53" s="12">
        <f t="shared" si="0"/>
        <v>89.94249559546564</v>
      </c>
    </row>
    <row r="54" spans="1:5" ht="12.75">
      <c r="A54" s="12">
        <v>19010100</v>
      </c>
      <c r="B54" s="12" t="s">
        <v>67</v>
      </c>
      <c r="C54" s="12">
        <v>21291</v>
      </c>
      <c r="D54" s="12">
        <v>56203.75</v>
      </c>
      <c r="E54" s="12">
        <f t="shared" si="0"/>
        <v>263.97891127706544</v>
      </c>
    </row>
    <row r="55" spans="1:5" ht="12.75">
      <c r="A55" s="12">
        <v>19010200</v>
      </c>
      <c r="B55" s="12" t="s">
        <v>68</v>
      </c>
      <c r="C55" s="12">
        <v>0</v>
      </c>
      <c r="D55" s="12">
        <v>647.6</v>
      </c>
      <c r="E55" s="12">
        <f t="shared" si="0"/>
        <v>0</v>
      </c>
    </row>
    <row r="56" spans="1:5" ht="12.75">
      <c r="A56" s="12">
        <v>19010300</v>
      </c>
      <c r="B56" s="12" t="s">
        <v>69</v>
      </c>
      <c r="C56" s="12">
        <v>380000</v>
      </c>
      <c r="D56" s="12">
        <v>304079.79</v>
      </c>
      <c r="E56" s="12">
        <f t="shared" si="0"/>
        <v>80.02099736842105</v>
      </c>
    </row>
    <row r="57" spans="1:5" ht="12.75">
      <c r="A57" s="12">
        <v>20000000</v>
      </c>
      <c r="B57" s="12" t="s">
        <v>70</v>
      </c>
      <c r="C57" s="12">
        <v>167584</v>
      </c>
      <c r="D57" s="12">
        <v>19757.91</v>
      </c>
      <c r="E57" s="12">
        <f t="shared" si="0"/>
        <v>11.789854640061105</v>
      </c>
    </row>
    <row r="58" spans="1:5" ht="12.75">
      <c r="A58" s="12">
        <v>21000000</v>
      </c>
      <c r="B58" s="12" t="s">
        <v>71</v>
      </c>
      <c r="C58" s="12">
        <v>97800</v>
      </c>
      <c r="D58" s="12">
        <v>11694.88</v>
      </c>
      <c r="E58" s="12">
        <f t="shared" si="0"/>
        <v>11.957955010224948</v>
      </c>
    </row>
    <row r="59" spans="1:5" ht="12.75">
      <c r="A59" s="12">
        <v>21010000</v>
      </c>
      <c r="B59" s="12" t="s">
        <v>113</v>
      </c>
      <c r="C59" s="12">
        <v>0</v>
      </c>
      <c r="D59" s="12">
        <v>2074.55</v>
      </c>
      <c r="E59" s="12">
        <f t="shared" si="0"/>
        <v>0</v>
      </c>
    </row>
    <row r="60" spans="1:5" ht="12.75">
      <c r="A60" s="12">
        <v>21010300</v>
      </c>
      <c r="B60" s="12" t="s">
        <v>114</v>
      </c>
      <c r="C60" s="12">
        <v>0</v>
      </c>
      <c r="D60" s="12">
        <v>2074.55</v>
      </c>
      <c r="E60" s="12">
        <f t="shared" si="0"/>
        <v>0</v>
      </c>
    </row>
    <row r="61" spans="1:5" ht="12.75">
      <c r="A61" s="12">
        <v>21050000</v>
      </c>
      <c r="B61" s="12" t="s">
        <v>72</v>
      </c>
      <c r="C61" s="12">
        <v>90000</v>
      </c>
      <c r="D61" s="12">
        <v>2358.9</v>
      </c>
      <c r="E61" s="12">
        <f t="shared" si="0"/>
        <v>2.621</v>
      </c>
    </row>
    <row r="62" spans="1:5" ht="12.75">
      <c r="A62" s="12">
        <v>21080000</v>
      </c>
      <c r="B62" s="12" t="s">
        <v>73</v>
      </c>
      <c r="C62" s="12">
        <v>7800</v>
      </c>
      <c r="D62" s="12">
        <v>7261.43</v>
      </c>
      <c r="E62" s="12">
        <f t="shared" si="0"/>
        <v>93.09525641025641</v>
      </c>
    </row>
    <row r="63" spans="1:5" ht="12.75">
      <c r="A63" s="12">
        <v>21080900</v>
      </c>
      <c r="B63" s="12" t="s">
        <v>125</v>
      </c>
      <c r="C63" s="12">
        <v>0</v>
      </c>
      <c r="D63" s="12">
        <v>230</v>
      </c>
      <c r="E63" s="12">
        <f t="shared" si="0"/>
        <v>0</v>
      </c>
    </row>
    <row r="64" spans="1:5" ht="12.75">
      <c r="A64" s="12">
        <v>21081100</v>
      </c>
      <c r="B64" s="12" t="s">
        <v>74</v>
      </c>
      <c r="C64" s="12">
        <v>7800</v>
      </c>
      <c r="D64" s="12">
        <v>7031.43</v>
      </c>
      <c r="E64" s="12">
        <f t="shared" si="0"/>
        <v>90.14653846153846</v>
      </c>
    </row>
    <row r="65" spans="1:5" ht="12.75">
      <c r="A65" s="12">
        <v>22000000</v>
      </c>
      <c r="B65" s="12" t="s">
        <v>75</v>
      </c>
      <c r="C65" s="12">
        <v>63784</v>
      </c>
      <c r="D65" s="12">
        <v>69306.81</v>
      </c>
      <c r="E65" s="12">
        <f t="shared" si="0"/>
        <v>108.65861344537815</v>
      </c>
    </row>
    <row r="66" spans="1:5" ht="12.75">
      <c r="A66" s="12">
        <v>22080000</v>
      </c>
      <c r="B66" s="12" t="s">
        <v>76</v>
      </c>
      <c r="C66" s="12">
        <v>63444</v>
      </c>
      <c r="D66" s="12">
        <v>59804.86</v>
      </c>
      <c r="E66" s="12">
        <f t="shared" si="0"/>
        <v>94.26401235735452</v>
      </c>
    </row>
    <row r="67" spans="1:5" ht="12.75">
      <c r="A67" s="12">
        <v>22080400</v>
      </c>
      <c r="B67" s="12" t="s">
        <v>77</v>
      </c>
      <c r="C67" s="12">
        <v>63444</v>
      </c>
      <c r="D67" s="12">
        <v>59804.86</v>
      </c>
      <c r="E67" s="12">
        <f t="shared" si="0"/>
        <v>94.26401235735452</v>
      </c>
    </row>
    <row r="68" spans="1:5" ht="12.75">
      <c r="A68" s="12">
        <v>22090000</v>
      </c>
      <c r="B68" s="12" t="s">
        <v>78</v>
      </c>
      <c r="C68" s="12">
        <v>340</v>
      </c>
      <c r="D68" s="12">
        <v>6046.32</v>
      </c>
      <c r="E68" s="12">
        <f t="shared" si="0"/>
        <v>1778.3294117647056</v>
      </c>
    </row>
    <row r="69" spans="1:5" ht="12.75">
      <c r="A69" s="12">
        <v>22090100</v>
      </c>
      <c r="B69" s="12" t="s">
        <v>79</v>
      </c>
      <c r="C69" s="12">
        <v>340</v>
      </c>
      <c r="D69" s="12">
        <v>2249.13</v>
      </c>
      <c r="E69" s="12">
        <f t="shared" si="0"/>
        <v>661.5088235294118</v>
      </c>
    </row>
    <row r="70" spans="1:5" ht="12.75">
      <c r="A70" s="12">
        <v>22090200</v>
      </c>
      <c r="B70" s="12" t="s">
        <v>115</v>
      </c>
      <c r="C70" s="12">
        <v>0</v>
      </c>
      <c r="D70" s="12">
        <v>8.5</v>
      </c>
      <c r="E70" s="12">
        <f t="shared" si="0"/>
        <v>0</v>
      </c>
    </row>
    <row r="71" spans="1:5" ht="12.75">
      <c r="A71" s="12">
        <v>22090300</v>
      </c>
      <c r="B71" s="12" t="s">
        <v>80</v>
      </c>
      <c r="C71" s="12">
        <v>0</v>
      </c>
      <c r="D71" s="12">
        <v>595</v>
      </c>
      <c r="E71" s="12">
        <f t="shared" si="0"/>
        <v>0</v>
      </c>
    </row>
    <row r="72" spans="1:5" ht="12.75">
      <c r="A72" s="12">
        <v>22090400</v>
      </c>
      <c r="B72" s="12" t="s">
        <v>81</v>
      </c>
      <c r="C72" s="12">
        <v>0</v>
      </c>
      <c r="D72" s="12">
        <v>3193.69</v>
      </c>
      <c r="E72" s="12">
        <f aca="true" t="shared" si="1" ref="E72:E92">IF(C72=0,0,D72/C72*100)</f>
        <v>0</v>
      </c>
    </row>
    <row r="73" spans="1:5" ht="12.75">
      <c r="A73" s="12">
        <v>22130000</v>
      </c>
      <c r="B73" s="12" t="s">
        <v>82</v>
      </c>
      <c r="C73" s="12">
        <v>0</v>
      </c>
      <c r="D73" s="12">
        <v>3455.63</v>
      </c>
      <c r="E73" s="12">
        <f t="shared" si="1"/>
        <v>0</v>
      </c>
    </row>
    <row r="74" spans="1:5" ht="12.75">
      <c r="A74" s="12">
        <v>24000000</v>
      </c>
      <c r="B74" s="12" t="s">
        <v>83</v>
      </c>
      <c r="C74" s="12">
        <v>6000</v>
      </c>
      <c r="D74" s="12">
        <v>-61243.78</v>
      </c>
      <c r="E74" s="12">
        <f t="shared" si="1"/>
        <v>-1020.7296666666666</v>
      </c>
    </row>
    <row r="75" spans="1:5" ht="12.75">
      <c r="A75" s="12">
        <v>24060000</v>
      </c>
      <c r="B75" s="12" t="s">
        <v>73</v>
      </c>
      <c r="C75" s="12">
        <v>6000</v>
      </c>
      <c r="D75" s="12">
        <v>-61243.78</v>
      </c>
      <c r="E75" s="12">
        <f t="shared" si="1"/>
        <v>-1020.7296666666666</v>
      </c>
    </row>
    <row r="76" spans="1:5" ht="12.75">
      <c r="A76" s="12">
        <v>24060300</v>
      </c>
      <c r="B76" s="12" t="s">
        <v>73</v>
      </c>
      <c r="C76" s="12">
        <v>6000</v>
      </c>
      <c r="D76" s="12">
        <v>-61243.78</v>
      </c>
      <c r="E76" s="12">
        <f t="shared" si="1"/>
        <v>-1020.7296666666666</v>
      </c>
    </row>
    <row r="77" spans="1:5" ht="12.75">
      <c r="A77" s="12">
        <v>40000000</v>
      </c>
      <c r="B77" s="12" t="s">
        <v>84</v>
      </c>
      <c r="C77" s="12">
        <v>183762673</v>
      </c>
      <c r="D77" s="12">
        <v>178763929.46</v>
      </c>
      <c r="E77" s="12">
        <f t="shared" si="1"/>
        <v>97.27978296223412</v>
      </c>
    </row>
    <row r="78" spans="1:5" ht="12.75">
      <c r="A78" s="12">
        <v>41000000</v>
      </c>
      <c r="B78" s="12" t="s">
        <v>85</v>
      </c>
      <c r="C78" s="12">
        <v>183762673</v>
      </c>
      <c r="D78" s="12">
        <v>178763929.46</v>
      </c>
      <c r="E78" s="12">
        <f t="shared" si="1"/>
        <v>97.27978296223412</v>
      </c>
    </row>
    <row r="79" spans="1:5" ht="12.75">
      <c r="A79" s="12">
        <v>41020000</v>
      </c>
      <c r="B79" s="12" t="s">
        <v>86</v>
      </c>
      <c r="C79" s="12">
        <v>5560000</v>
      </c>
      <c r="D79" s="12">
        <v>4865000</v>
      </c>
      <c r="E79" s="12">
        <f t="shared" si="1"/>
        <v>87.5</v>
      </c>
    </row>
    <row r="80" spans="1:5" ht="12.75">
      <c r="A80" s="12">
        <v>41020100</v>
      </c>
      <c r="B80" s="12" t="s">
        <v>87</v>
      </c>
      <c r="C80" s="12">
        <v>5560000</v>
      </c>
      <c r="D80" s="12">
        <v>4865000</v>
      </c>
      <c r="E80" s="12">
        <f t="shared" si="1"/>
        <v>87.5</v>
      </c>
    </row>
    <row r="81" spans="1:5" ht="12.75">
      <c r="A81" s="12">
        <v>41030000</v>
      </c>
      <c r="B81" s="12" t="s">
        <v>88</v>
      </c>
      <c r="C81" s="12">
        <v>178202673</v>
      </c>
      <c r="D81" s="12">
        <v>173898929.46</v>
      </c>
      <c r="E81" s="12">
        <f t="shared" si="1"/>
        <v>97.58491639460425</v>
      </c>
    </row>
    <row r="82" spans="1:5" ht="12.75">
      <c r="A82" s="12">
        <v>41030300</v>
      </c>
      <c r="B82" s="12" t="s">
        <v>89</v>
      </c>
      <c r="C82" s="12">
        <v>63686</v>
      </c>
      <c r="D82" s="12">
        <v>62593</v>
      </c>
      <c r="E82" s="12">
        <f t="shared" si="1"/>
        <v>98.28376723298685</v>
      </c>
    </row>
    <row r="83" spans="1:5" ht="12.75">
      <c r="A83" s="12">
        <v>41030600</v>
      </c>
      <c r="B83" s="12" t="s">
        <v>90</v>
      </c>
      <c r="C83" s="12">
        <v>59959500</v>
      </c>
      <c r="D83" s="12">
        <v>59959500</v>
      </c>
      <c r="E83" s="12">
        <f t="shared" si="1"/>
        <v>100</v>
      </c>
    </row>
    <row r="84" spans="1:5" ht="12.75">
      <c r="A84" s="12">
        <v>41030800</v>
      </c>
      <c r="B84" s="12" t="s">
        <v>91</v>
      </c>
      <c r="C84" s="12">
        <v>15670195</v>
      </c>
      <c r="D84" s="12">
        <v>14668869</v>
      </c>
      <c r="E84" s="12">
        <f t="shared" si="1"/>
        <v>93.60999655715835</v>
      </c>
    </row>
    <row r="85" spans="1:5" ht="12.75">
      <c r="A85" s="12">
        <v>41030900</v>
      </c>
      <c r="B85" s="12" t="s">
        <v>92</v>
      </c>
      <c r="C85" s="12">
        <v>693492</v>
      </c>
      <c r="D85" s="12">
        <v>602391</v>
      </c>
      <c r="E85" s="12">
        <f t="shared" si="1"/>
        <v>86.86343894378017</v>
      </c>
    </row>
    <row r="86" spans="1:5" ht="12.75">
      <c r="A86" s="12">
        <v>41031000</v>
      </c>
      <c r="B86" s="12" t="s">
        <v>93</v>
      </c>
      <c r="C86" s="12">
        <v>685861</v>
      </c>
      <c r="D86" s="12">
        <v>685861</v>
      </c>
      <c r="E86" s="12">
        <f t="shared" si="1"/>
        <v>100</v>
      </c>
    </row>
    <row r="87" spans="1:5" ht="12.75">
      <c r="A87" s="12">
        <v>41033900</v>
      </c>
      <c r="B87" s="12" t="s">
        <v>94</v>
      </c>
      <c r="C87" s="12">
        <v>51209800</v>
      </c>
      <c r="D87" s="12">
        <v>49812150</v>
      </c>
      <c r="E87" s="12">
        <f t="shared" si="1"/>
        <v>97.27073724169983</v>
      </c>
    </row>
    <row r="88" spans="1:5" ht="12.75">
      <c r="A88" s="12">
        <v>41034200</v>
      </c>
      <c r="B88" s="12" t="s">
        <v>95</v>
      </c>
      <c r="C88" s="12">
        <v>31024800</v>
      </c>
      <c r="D88" s="12">
        <v>29087600</v>
      </c>
      <c r="E88" s="12">
        <f t="shared" si="1"/>
        <v>93.75596297155823</v>
      </c>
    </row>
    <row r="89" spans="1:5" ht="12.75">
      <c r="A89" s="12">
        <v>41035000</v>
      </c>
      <c r="B89" s="12" t="s">
        <v>96</v>
      </c>
      <c r="C89" s="12">
        <v>18522591</v>
      </c>
      <c r="D89" s="12">
        <v>18647217.46</v>
      </c>
      <c r="E89" s="12">
        <f t="shared" si="1"/>
        <v>100.67283491818179</v>
      </c>
    </row>
    <row r="90" spans="1:5" ht="12.75">
      <c r="A90" s="12">
        <v>41035800</v>
      </c>
      <c r="B90" s="12" t="s">
        <v>97</v>
      </c>
      <c r="C90" s="12">
        <v>372748</v>
      </c>
      <c r="D90" s="12">
        <v>372748</v>
      </c>
      <c r="E90" s="12">
        <f t="shared" si="1"/>
        <v>100</v>
      </c>
    </row>
    <row r="91" spans="1:5" ht="12.75">
      <c r="A91" s="13" t="s">
        <v>98</v>
      </c>
      <c r="B91" s="13"/>
      <c r="C91" s="13">
        <v>58831406</v>
      </c>
      <c r="D91" s="13">
        <v>75990482.92</v>
      </c>
      <c r="E91" s="13">
        <f t="shared" si="1"/>
        <v>129.16652530792823</v>
      </c>
    </row>
    <row r="92" spans="1:5" ht="12.75">
      <c r="A92" s="13" t="s">
        <v>99</v>
      </c>
      <c r="B92" s="13"/>
      <c r="C92" s="13">
        <v>242594079</v>
      </c>
      <c r="D92" s="13">
        <v>254754412.38</v>
      </c>
      <c r="E92" s="13">
        <f t="shared" si="1"/>
        <v>105.01262579454793</v>
      </c>
    </row>
    <row r="93" s="14" customFormat="1" ht="12.75">
      <c r="A93" s="14" t="s">
        <v>128</v>
      </c>
    </row>
    <row r="94" spans="1:5" ht="12.75">
      <c r="A94" s="11" t="s">
        <v>2</v>
      </c>
      <c r="B94" s="11" t="s">
        <v>19</v>
      </c>
      <c r="C94" s="11" t="s">
        <v>20</v>
      </c>
      <c r="D94" s="11" t="s">
        <v>21</v>
      </c>
      <c r="E94" s="11" t="s">
        <v>22</v>
      </c>
    </row>
    <row r="95" spans="1:5" ht="12.75">
      <c r="A95" s="12">
        <v>10000000</v>
      </c>
      <c r="B95" s="12" t="s">
        <v>23</v>
      </c>
      <c r="C95" s="12">
        <v>0</v>
      </c>
      <c r="D95" s="12">
        <v>-24996.3</v>
      </c>
      <c r="E95" s="12">
        <f aca="true" t="shared" si="2" ref="E95:E126">IF(C95=0,0,D95/C95*100)</f>
        <v>0</v>
      </c>
    </row>
    <row r="96" spans="1:5" ht="12.75">
      <c r="A96" s="12">
        <v>18000000</v>
      </c>
      <c r="B96" s="12" t="s">
        <v>40</v>
      </c>
      <c r="C96" s="12">
        <v>0</v>
      </c>
      <c r="D96" s="12">
        <v>-24996.3</v>
      </c>
      <c r="E96" s="12">
        <f t="shared" si="2"/>
        <v>0</v>
      </c>
    </row>
    <row r="97" spans="1:5" ht="12.75">
      <c r="A97" s="12">
        <v>18040000</v>
      </c>
      <c r="B97" s="12" t="s">
        <v>53</v>
      </c>
      <c r="C97" s="12">
        <v>0</v>
      </c>
      <c r="D97" s="12">
        <v>-24996.3</v>
      </c>
      <c r="E97" s="12">
        <f t="shared" si="2"/>
        <v>0</v>
      </c>
    </row>
    <row r="98" spans="1:5" ht="12.75">
      <c r="A98" s="12">
        <v>18041500</v>
      </c>
      <c r="B98" s="12" t="s">
        <v>116</v>
      </c>
      <c r="C98" s="12">
        <v>0</v>
      </c>
      <c r="D98" s="12">
        <v>-24996.3</v>
      </c>
      <c r="E98" s="12">
        <f t="shared" si="2"/>
        <v>0</v>
      </c>
    </row>
    <row r="99" spans="1:5" ht="12.75">
      <c r="A99" s="12">
        <v>20000000</v>
      </c>
      <c r="B99" s="12" t="s">
        <v>70</v>
      </c>
      <c r="C99" s="12">
        <v>2316386.6666666665</v>
      </c>
      <c r="D99" s="12">
        <v>170162.41</v>
      </c>
      <c r="E99" s="12">
        <f t="shared" si="2"/>
        <v>7.346027865238389</v>
      </c>
    </row>
    <row r="100" spans="1:5" ht="12.75">
      <c r="A100" s="12">
        <v>21000000</v>
      </c>
      <c r="B100" s="12" t="s">
        <v>71</v>
      </c>
      <c r="C100" s="12">
        <v>88000</v>
      </c>
      <c r="D100" s="12">
        <v>163677</v>
      </c>
      <c r="E100" s="12">
        <f t="shared" si="2"/>
        <v>185.9965909090909</v>
      </c>
    </row>
    <row r="101" spans="1:5" ht="12.75">
      <c r="A101" s="12">
        <v>21110000</v>
      </c>
      <c r="B101" s="12" t="s">
        <v>100</v>
      </c>
      <c r="C101" s="12">
        <v>88000</v>
      </c>
      <c r="D101" s="12">
        <v>163677</v>
      </c>
      <c r="E101" s="12">
        <f t="shared" si="2"/>
        <v>185.9965909090909</v>
      </c>
    </row>
    <row r="102" spans="1:5" ht="12.75">
      <c r="A102" s="12">
        <v>24000000</v>
      </c>
      <c r="B102" s="12" t="s">
        <v>83</v>
      </c>
      <c r="C102" s="12">
        <v>0</v>
      </c>
      <c r="D102" s="12">
        <v>6485.41</v>
      </c>
      <c r="E102" s="12">
        <f t="shared" si="2"/>
        <v>0</v>
      </c>
    </row>
    <row r="103" spans="1:5" ht="12.75">
      <c r="A103" s="12">
        <v>24060000</v>
      </c>
      <c r="B103" s="12" t="s">
        <v>73</v>
      </c>
      <c r="C103" s="12">
        <v>0</v>
      </c>
      <c r="D103" s="12">
        <v>813.41</v>
      </c>
      <c r="E103" s="12">
        <f t="shared" si="2"/>
        <v>0</v>
      </c>
    </row>
    <row r="104" spans="1:5" ht="12.75">
      <c r="A104" s="12">
        <v>24062100</v>
      </c>
      <c r="B104" s="12" t="s">
        <v>117</v>
      </c>
      <c r="C104" s="12">
        <v>0</v>
      </c>
      <c r="D104" s="12">
        <v>813.41</v>
      </c>
      <c r="E104" s="12">
        <f t="shared" si="2"/>
        <v>0</v>
      </c>
    </row>
    <row r="105" spans="1:5" ht="12.75">
      <c r="A105" s="12">
        <v>24170000</v>
      </c>
      <c r="B105" s="12" t="s">
        <v>118</v>
      </c>
      <c r="C105" s="12">
        <v>0</v>
      </c>
      <c r="D105" s="12">
        <v>5672</v>
      </c>
      <c r="E105" s="12">
        <f t="shared" si="2"/>
        <v>0</v>
      </c>
    </row>
    <row r="106" spans="1:5" ht="12.75">
      <c r="A106" s="12">
        <v>25000000</v>
      </c>
      <c r="B106" s="12" t="s">
        <v>101</v>
      </c>
      <c r="C106" s="12">
        <v>2228386.6666666665</v>
      </c>
      <c r="D106" s="12">
        <v>0</v>
      </c>
      <c r="E106" s="12">
        <f t="shared" si="2"/>
        <v>0</v>
      </c>
    </row>
    <row r="107" spans="1:5" ht="12.75">
      <c r="A107" s="12">
        <v>25010000</v>
      </c>
      <c r="B107" s="12" t="s">
        <v>102</v>
      </c>
      <c r="C107" s="12">
        <v>2228386.6666666665</v>
      </c>
      <c r="D107" s="12">
        <v>0</v>
      </c>
      <c r="E107" s="12">
        <f t="shared" si="2"/>
        <v>0</v>
      </c>
    </row>
    <row r="108" spans="1:5" ht="12.75">
      <c r="A108" s="12">
        <v>25010100</v>
      </c>
      <c r="B108" s="12" t="s">
        <v>103</v>
      </c>
      <c r="C108" s="12">
        <v>1989152.6666666665</v>
      </c>
      <c r="D108" s="12">
        <v>0</v>
      </c>
      <c r="E108" s="12">
        <f t="shared" si="2"/>
        <v>0</v>
      </c>
    </row>
    <row r="109" spans="1:5" ht="12.75">
      <c r="A109" s="12">
        <v>25010200</v>
      </c>
      <c r="B109" s="12" t="s">
        <v>104</v>
      </c>
      <c r="C109" s="12">
        <v>30354</v>
      </c>
      <c r="D109" s="12">
        <v>0</v>
      </c>
      <c r="E109" s="12">
        <f t="shared" si="2"/>
        <v>0</v>
      </c>
    </row>
    <row r="110" spans="1:5" ht="12.75">
      <c r="A110" s="12">
        <v>25010300</v>
      </c>
      <c r="B110" s="12" t="s">
        <v>105</v>
      </c>
      <c r="C110" s="12">
        <v>203502</v>
      </c>
      <c r="D110" s="12">
        <v>0</v>
      </c>
      <c r="E110" s="12">
        <f t="shared" si="2"/>
        <v>0</v>
      </c>
    </row>
    <row r="111" spans="1:5" ht="12.75">
      <c r="A111" s="12">
        <v>25010400</v>
      </c>
      <c r="B111" s="12" t="s">
        <v>106</v>
      </c>
      <c r="C111" s="12">
        <v>5378</v>
      </c>
      <c r="D111" s="12">
        <v>0</v>
      </c>
      <c r="E111" s="12">
        <f t="shared" si="2"/>
        <v>0</v>
      </c>
    </row>
    <row r="112" spans="1:5" ht="12.75">
      <c r="A112" s="12">
        <v>30000000</v>
      </c>
      <c r="B112" s="12" t="s">
        <v>107</v>
      </c>
      <c r="C112" s="12">
        <v>1742475</v>
      </c>
      <c r="D112" s="12">
        <v>2487642.3</v>
      </c>
      <c r="E112" s="12">
        <f t="shared" si="2"/>
        <v>142.7648775448715</v>
      </c>
    </row>
    <row r="113" spans="1:5" ht="12.75">
      <c r="A113" s="12">
        <v>31000000</v>
      </c>
      <c r="B113" s="12" t="s">
        <v>108</v>
      </c>
      <c r="C113" s="12">
        <v>397000</v>
      </c>
      <c r="D113" s="12">
        <v>788905.8</v>
      </c>
      <c r="E113" s="12">
        <f t="shared" si="2"/>
        <v>198.71682619647356</v>
      </c>
    </row>
    <row r="114" spans="1:5" ht="12.75">
      <c r="A114" s="12">
        <v>31030000</v>
      </c>
      <c r="B114" s="12" t="s">
        <v>109</v>
      </c>
      <c r="C114" s="12">
        <v>397000</v>
      </c>
      <c r="D114" s="12">
        <v>788905.8</v>
      </c>
      <c r="E114" s="12">
        <f t="shared" si="2"/>
        <v>198.71682619647356</v>
      </c>
    </row>
    <row r="115" spans="1:5" ht="12.75">
      <c r="A115" s="12">
        <v>33000000</v>
      </c>
      <c r="B115" s="12" t="s">
        <v>119</v>
      </c>
      <c r="C115" s="12">
        <v>1345475</v>
      </c>
      <c r="D115" s="12">
        <v>1698736.5</v>
      </c>
      <c r="E115" s="12">
        <f t="shared" si="2"/>
        <v>126.25552314238466</v>
      </c>
    </row>
    <row r="116" spans="1:5" ht="12.75">
      <c r="A116" s="12">
        <v>33010000</v>
      </c>
      <c r="B116" s="12" t="s">
        <v>120</v>
      </c>
      <c r="C116" s="12">
        <v>1345475</v>
      </c>
      <c r="D116" s="12">
        <v>1698736.5</v>
      </c>
      <c r="E116" s="12">
        <f t="shared" si="2"/>
        <v>126.25552314238466</v>
      </c>
    </row>
    <row r="117" spans="1:5" ht="12.75">
      <c r="A117" s="12">
        <v>33010100</v>
      </c>
      <c r="B117" s="12" t="s">
        <v>121</v>
      </c>
      <c r="C117" s="12">
        <v>1285475</v>
      </c>
      <c r="D117" s="12">
        <v>1647107.32</v>
      </c>
      <c r="E117" s="12">
        <f t="shared" si="2"/>
        <v>128.13219393609367</v>
      </c>
    </row>
    <row r="118" spans="1:5" ht="12.75">
      <c r="A118" s="12">
        <v>33010400</v>
      </c>
      <c r="B118" s="12" t="s">
        <v>122</v>
      </c>
      <c r="C118" s="12">
        <v>60000</v>
      </c>
      <c r="D118" s="12">
        <v>51629.18</v>
      </c>
      <c r="E118" s="12">
        <f t="shared" si="2"/>
        <v>86.04863333333334</v>
      </c>
    </row>
    <row r="119" spans="1:5" ht="12.75">
      <c r="A119" s="12">
        <v>40000000</v>
      </c>
      <c r="B119" s="12" t="s">
        <v>84</v>
      </c>
      <c r="C119" s="12">
        <v>7984821.6</v>
      </c>
      <c r="D119" s="12">
        <v>7190317.6</v>
      </c>
      <c r="E119" s="12">
        <f t="shared" si="2"/>
        <v>90.049821526382</v>
      </c>
    </row>
    <row r="120" spans="1:5" ht="12.75">
      <c r="A120" s="12">
        <v>41000000</v>
      </c>
      <c r="B120" s="12" t="s">
        <v>85</v>
      </c>
      <c r="C120" s="12">
        <v>7984821.6</v>
      </c>
      <c r="D120" s="12">
        <v>7190317.6</v>
      </c>
      <c r="E120" s="12">
        <f t="shared" si="2"/>
        <v>90.049821526382</v>
      </c>
    </row>
    <row r="121" spans="1:5" ht="12.75">
      <c r="A121" s="12">
        <v>41030000</v>
      </c>
      <c r="B121" s="12" t="s">
        <v>88</v>
      </c>
      <c r="C121" s="12">
        <v>7984821.6</v>
      </c>
      <c r="D121" s="12">
        <v>7190317.6</v>
      </c>
      <c r="E121" s="12">
        <f t="shared" si="2"/>
        <v>90.049821526382</v>
      </c>
    </row>
    <row r="122" spans="1:5" ht="12.75">
      <c r="A122" s="12">
        <v>41035000</v>
      </c>
      <c r="B122" s="12" t="s">
        <v>96</v>
      </c>
      <c r="C122" s="12">
        <v>7984821.6</v>
      </c>
      <c r="D122" s="12">
        <v>7190317.6</v>
      </c>
      <c r="E122" s="12">
        <f t="shared" si="2"/>
        <v>90.049821526382</v>
      </c>
    </row>
    <row r="123" spans="1:5" ht="12.75">
      <c r="A123" s="12">
        <v>50000000</v>
      </c>
      <c r="B123" s="12" t="s">
        <v>123</v>
      </c>
      <c r="C123" s="12">
        <v>182045</v>
      </c>
      <c r="D123" s="12">
        <v>338474.85</v>
      </c>
      <c r="E123" s="12">
        <f t="shared" si="2"/>
        <v>185.92922079705565</v>
      </c>
    </row>
    <row r="124" spans="1:5" ht="12.75">
      <c r="A124" s="12">
        <v>50110000</v>
      </c>
      <c r="B124" s="12" t="s">
        <v>124</v>
      </c>
      <c r="C124" s="12">
        <v>182045</v>
      </c>
      <c r="D124" s="12">
        <v>338474.85</v>
      </c>
      <c r="E124" s="12">
        <f t="shared" si="2"/>
        <v>185.92922079705565</v>
      </c>
    </row>
    <row r="125" spans="1:5" ht="12.75">
      <c r="A125" s="13" t="s">
        <v>98</v>
      </c>
      <c r="B125" s="13"/>
      <c r="C125" s="13">
        <v>4240906.666666666</v>
      </c>
      <c r="D125" s="13">
        <v>2971283.26</v>
      </c>
      <c r="E125" s="13">
        <f t="shared" si="2"/>
        <v>70.06245346906951</v>
      </c>
    </row>
    <row r="126" spans="1:5" ht="12.75">
      <c r="A126" s="13" t="s">
        <v>99</v>
      </c>
      <c r="B126" s="13"/>
      <c r="C126" s="13">
        <v>12225728.266666666</v>
      </c>
      <c r="D126" s="13">
        <v>10161600.86</v>
      </c>
      <c r="E126" s="13">
        <f t="shared" si="2"/>
        <v>83.11652801662139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5" sqref="A105:IV10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126</v>
      </c>
    </row>
    <row r="2" spans="1:12" ht="18">
      <c r="A2" s="19" t="s">
        <v>340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341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129</v>
      </c>
      <c r="B6" s="5" t="s">
        <v>130</v>
      </c>
      <c r="C6" s="6">
        <v>16362621</v>
      </c>
      <c r="D6" s="6">
        <v>17077292</v>
      </c>
      <c r="E6" s="6">
        <v>11626129</v>
      </c>
      <c r="F6" s="6">
        <v>9419089.650000006</v>
      </c>
      <c r="G6" s="6">
        <v>0</v>
      </c>
      <c r="H6" s="6">
        <v>9398100.190000005</v>
      </c>
      <c r="I6" s="6">
        <v>20989.46</v>
      </c>
      <c r="J6" s="6">
        <v>15167.95</v>
      </c>
      <c r="K6" s="6">
        <f aca="true" t="shared" si="0" ref="K6:K69">E6-F6</f>
        <v>2207039.349999994</v>
      </c>
      <c r="L6" s="6">
        <f aca="true" t="shared" si="1" ref="L6:L69">D6-F6</f>
        <v>7658202.349999994</v>
      </c>
      <c r="M6" s="6">
        <f aca="true" t="shared" si="2" ref="M6:M69">IF(E6=0,0,(F6/E6)*100)</f>
        <v>81.01655890795642</v>
      </c>
      <c r="N6" s="6">
        <f aca="true" t="shared" si="3" ref="N6:N69">D6-H6</f>
        <v>7679191.809999995</v>
      </c>
      <c r="O6" s="6">
        <f aca="true" t="shared" si="4" ref="O6:O69">E6-H6</f>
        <v>2228028.809999995</v>
      </c>
      <c r="P6" s="6">
        <f aca="true" t="shared" si="5" ref="P6:P69">IF(E6=0,0,(H6/E6)*100)</f>
        <v>80.83602194677184</v>
      </c>
    </row>
    <row r="7" spans="1:16" ht="12.75">
      <c r="A7" s="7" t="s">
        <v>131</v>
      </c>
      <c r="B7" s="8" t="s">
        <v>132</v>
      </c>
      <c r="C7" s="9">
        <v>16362621</v>
      </c>
      <c r="D7" s="9">
        <v>17077292</v>
      </c>
      <c r="E7" s="9">
        <v>11626129</v>
      </c>
      <c r="F7" s="9">
        <v>9419089.650000006</v>
      </c>
      <c r="G7" s="9">
        <v>0</v>
      </c>
      <c r="H7" s="9">
        <v>9398100.190000005</v>
      </c>
      <c r="I7" s="9">
        <v>20989.46</v>
      </c>
      <c r="J7" s="9">
        <v>15167.95</v>
      </c>
      <c r="K7" s="9">
        <f t="shared" si="0"/>
        <v>2207039.349999994</v>
      </c>
      <c r="L7" s="9">
        <f t="shared" si="1"/>
        <v>7658202.349999994</v>
      </c>
      <c r="M7" s="9">
        <f t="shared" si="2"/>
        <v>81.01655890795642</v>
      </c>
      <c r="N7" s="9">
        <f t="shared" si="3"/>
        <v>7679191.809999995</v>
      </c>
      <c r="O7" s="9">
        <f t="shared" si="4"/>
        <v>2228028.809999995</v>
      </c>
      <c r="P7" s="9">
        <f t="shared" si="5"/>
        <v>80.83602194677184</v>
      </c>
    </row>
    <row r="8" spans="1:16" ht="25.5">
      <c r="A8" s="4" t="s">
        <v>133</v>
      </c>
      <c r="B8" s="5" t="s">
        <v>134</v>
      </c>
      <c r="C8" s="6">
        <v>650228</v>
      </c>
      <c r="D8" s="6">
        <v>660228</v>
      </c>
      <c r="E8" s="6">
        <v>442445</v>
      </c>
      <c r="F8" s="6">
        <v>357134.18</v>
      </c>
      <c r="G8" s="6">
        <v>0</v>
      </c>
      <c r="H8" s="6">
        <v>357134.18</v>
      </c>
      <c r="I8" s="6">
        <v>0</v>
      </c>
      <c r="J8" s="6">
        <v>0</v>
      </c>
      <c r="K8" s="6">
        <f t="shared" si="0"/>
        <v>85310.82</v>
      </c>
      <c r="L8" s="6">
        <f t="shared" si="1"/>
        <v>303093.82</v>
      </c>
      <c r="M8" s="6">
        <f t="shared" si="2"/>
        <v>80.71832205132841</v>
      </c>
      <c r="N8" s="6">
        <f t="shared" si="3"/>
        <v>303093.82</v>
      </c>
      <c r="O8" s="6">
        <f t="shared" si="4"/>
        <v>85310.82</v>
      </c>
      <c r="P8" s="6">
        <f t="shared" si="5"/>
        <v>80.71832205132841</v>
      </c>
    </row>
    <row r="9" spans="1:16" ht="12.75">
      <c r="A9" s="7" t="s">
        <v>135</v>
      </c>
      <c r="B9" s="8" t="s">
        <v>136</v>
      </c>
      <c r="C9" s="9">
        <v>650228</v>
      </c>
      <c r="D9" s="9">
        <v>660228</v>
      </c>
      <c r="E9" s="9">
        <v>442445</v>
      </c>
      <c r="F9" s="9">
        <v>357134.18</v>
      </c>
      <c r="G9" s="9">
        <v>0</v>
      </c>
      <c r="H9" s="9">
        <v>357134.18</v>
      </c>
      <c r="I9" s="9">
        <v>0</v>
      </c>
      <c r="J9" s="9">
        <v>0</v>
      </c>
      <c r="K9" s="9">
        <f t="shared" si="0"/>
        <v>85310.82</v>
      </c>
      <c r="L9" s="9">
        <f t="shared" si="1"/>
        <v>303093.82</v>
      </c>
      <c r="M9" s="9">
        <f t="shared" si="2"/>
        <v>80.71832205132841</v>
      </c>
      <c r="N9" s="9">
        <f t="shared" si="3"/>
        <v>303093.82</v>
      </c>
      <c r="O9" s="9">
        <f t="shared" si="4"/>
        <v>85310.82</v>
      </c>
      <c r="P9" s="9">
        <f t="shared" si="5"/>
        <v>80.71832205132841</v>
      </c>
    </row>
    <row r="10" spans="1:16" ht="12.75">
      <c r="A10" s="4" t="s">
        <v>137</v>
      </c>
      <c r="B10" s="5" t="s">
        <v>138</v>
      </c>
      <c r="C10" s="6">
        <v>100492009</v>
      </c>
      <c r="D10" s="6">
        <v>102109447</v>
      </c>
      <c r="E10" s="6">
        <v>71016316</v>
      </c>
      <c r="F10" s="6">
        <v>59794709.91000002</v>
      </c>
      <c r="G10" s="6">
        <v>0</v>
      </c>
      <c r="H10" s="6">
        <v>58555331.59000001</v>
      </c>
      <c r="I10" s="6">
        <v>1239378.32</v>
      </c>
      <c r="J10" s="6">
        <v>81229.91</v>
      </c>
      <c r="K10" s="6">
        <f t="shared" si="0"/>
        <v>11221606.089999981</v>
      </c>
      <c r="L10" s="6">
        <f t="shared" si="1"/>
        <v>42314737.08999998</v>
      </c>
      <c r="M10" s="6">
        <f t="shared" si="2"/>
        <v>84.19855221721163</v>
      </c>
      <c r="N10" s="6">
        <f t="shared" si="3"/>
        <v>43554115.40999999</v>
      </c>
      <c r="O10" s="6">
        <f t="shared" si="4"/>
        <v>12460984.409999989</v>
      </c>
      <c r="P10" s="6">
        <f t="shared" si="5"/>
        <v>82.45335000199111</v>
      </c>
    </row>
    <row r="11" spans="1:16" ht="12.75">
      <c r="A11" s="7" t="s">
        <v>139</v>
      </c>
      <c r="B11" s="8" t="s">
        <v>140</v>
      </c>
      <c r="C11" s="9">
        <v>16515300</v>
      </c>
      <c r="D11" s="9">
        <v>16949087</v>
      </c>
      <c r="E11" s="9">
        <v>12236211</v>
      </c>
      <c r="F11" s="9">
        <v>10363531.19</v>
      </c>
      <c r="G11" s="9">
        <v>0</v>
      </c>
      <c r="H11" s="9">
        <v>10346263.55</v>
      </c>
      <c r="I11" s="9">
        <v>17267.64</v>
      </c>
      <c r="J11" s="9">
        <v>19524.56</v>
      </c>
      <c r="K11" s="9">
        <f t="shared" si="0"/>
        <v>1872679.8100000005</v>
      </c>
      <c r="L11" s="9">
        <f t="shared" si="1"/>
        <v>6585555.8100000005</v>
      </c>
      <c r="M11" s="9">
        <f t="shared" si="2"/>
        <v>84.69559073474623</v>
      </c>
      <c r="N11" s="9">
        <f t="shared" si="3"/>
        <v>6602823.449999999</v>
      </c>
      <c r="O11" s="9">
        <f t="shared" si="4"/>
        <v>1889947.4499999993</v>
      </c>
      <c r="P11" s="9">
        <f t="shared" si="5"/>
        <v>84.55447155986441</v>
      </c>
    </row>
    <row r="12" spans="1:16" ht="38.25">
      <c r="A12" s="7" t="s">
        <v>141</v>
      </c>
      <c r="B12" s="8" t="s">
        <v>142</v>
      </c>
      <c r="C12" s="9">
        <v>77835766</v>
      </c>
      <c r="D12" s="9">
        <v>78575011</v>
      </c>
      <c r="E12" s="9">
        <v>54276667</v>
      </c>
      <c r="F12" s="9">
        <v>45560886.719999984</v>
      </c>
      <c r="G12" s="9">
        <v>0</v>
      </c>
      <c r="H12" s="9">
        <v>44359412.769999996</v>
      </c>
      <c r="I12" s="9">
        <v>1201473.95</v>
      </c>
      <c r="J12" s="9">
        <v>3375.84</v>
      </c>
      <c r="K12" s="9">
        <f t="shared" si="0"/>
        <v>8715780.280000016</v>
      </c>
      <c r="L12" s="9">
        <f t="shared" si="1"/>
        <v>33014124.280000016</v>
      </c>
      <c r="M12" s="9">
        <f t="shared" si="2"/>
        <v>83.94193902879111</v>
      </c>
      <c r="N12" s="9">
        <f t="shared" si="3"/>
        <v>34215598.230000004</v>
      </c>
      <c r="O12" s="9">
        <f t="shared" si="4"/>
        <v>9917254.230000004</v>
      </c>
      <c r="P12" s="9">
        <f t="shared" si="5"/>
        <v>81.7283286204733</v>
      </c>
    </row>
    <row r="13" spans="1:16" ht="12.75">
      <c r="A13" s="7" t="s">
        <v>143</v>
      </c>
      <c r="B13" s="8" t="s">
        <v>144</v>
      </c>
      <c r="C13" s="9">
        <v>1827580</v>
      </c>
      <c r="D13" s="9">
        <v>1827703</v>
      </c>
      <c r="E13" s="9">
        <v>1242042</v>
      </c>
      <c r="F13" s="9">
        <v>1024372.32</v>
      </c>
      <c r="G13" s="9">
        <v>0</v>
      </c>
      <c r="H13" s="9">
        <v>1014453.58</v>
      </c>
      <c r="I13" s="9">
        <v>9918.74</v>
      </c>
      <c r="J13" s="9">
        <v>48663.71</v>
      </c>
      <c r="K13" s="9">
        <f t="shared" si="0"/>
        <v>217669.68000000005</v>
      </c>
      <c r="L13" s="9">
        <f t="shared" si="1"/>
        <v>803330.68</v>
      </c>
      <c r="M13" s="9">
        <f t="shared" si="2"/>
        <v>82.47485350736932</v>
      </c>
      <c r="N13" s="9">
        <f t="shared" si="3"/>
        <v>813249.42</v>
      </c>
      <c r="O13" s="9">
        <f t="shared" si="4"/>
        <v>227588.42000000004</v>
      </c>
      <c r="P13" s="9">
        <f t="shared" si="5"/>
        <v>81.67627020664358</v>
      </c>
    </row>
    <row r="14" spans="1:16" ht="25.5">
      <c r="A14" s="7" t="s">
        <v>145</v>
      </c>
      <c r="B14" s="8" t="s">
        <v>146</v>
      </c>
      <c r="C14" s="9">
        <v>1200000</v>
      </c>
      <c r="D14" s="9">
        <v>1269050</v>
      </c>
      <c r="E14" s="9">
        <v>860240</v>
      </c>
      <c r="F14" s="9">
        <v>794422.12</v>
      </c>
      <c r="G14" s="9">
        <v>0</v>
      </c>
      <c r="H14" s="9">
        <v>785034.31</v>
      </c>
      <c r="I14" s="9">
        <v>9387.81</v>
      </c>
      <c r="J14" s="9">
        <v>6275.8</v>
      </c>
      <c r="K14" s="9">
        <f t="shared" si="0"/>
        <v>65817.88</v>
      </c>
      <c r="L14" s="9">
        <f t="shared" si="1"/>
        <v>474627.88</v>
      </c>
      <c r="M14" s="9">
        <f t="shared" si="2"/>
        <v>92.34889333209337</v>
      </c>
      <c r="N14" s="9">
        <f t="shared" si="3"/>
        <v>484015.68999999994</v>
      </c>
      <c r="O14" s="9">
        <f t="shared" si="4"/>
        <v>75205.68999999994</v>
      </c>
      <c r="P14" s="9">
        <f t="shared" si="5"/>
        <v>91.25759206733005</v>
      </c>
    </row>
    <row r="15" spans="1:16" ht="12.75">
      <c r="A15" s="7" t="s">
        <v>147</v>
      </c>
      <c r="B15" s="8" t="s">
        <v>148</v>
      </c>
      <c r="C15" s="9">
        <v>32243</v>
      </c>
      <c r="D15" s="9">
        <v>73243</v>
      </c>
      <c r="E15" s="9">
        <v>47808</v>
      </c>
      <c r="F15" s="9">
        <v>25322.84</v>
      </c>
      <c r="G15" s="9">
        <v>0</v>
      </c>
      <c r="H15" s="9">
        <v>25322.84</v>
      </c>
      <c r="I15" s="9">
        <v>0</v>
      </c>
      <c r="J15" s="9">
        <v>0</v>
      </c>
      <c r="K15" s="9">
        <f t="shared" si="0"/>
        <v>22485.16</v>
      </c>
      <c r="L15" s="9">
        <f t="shared" si="1"/>
        <v>47920.16</v>
      </c>
      <c r="M15" s="9">
        <f t="shared" si="2"/>
        <v>52.967787817938415</v>
      </c>
      <c r="N15" s="9">
        <f t="shared" si="3"/>
        <v>47920.16</v>
      </c>
      <c r="O15" s="9">
        <f t="shared" si="4"/>
        <v>22485.16</v>
      </c>
      <c r="P15" s="9">
        <f t="shared" si="5"/>
        <v>52.967787817938415</v>
      </c>
    </row>
    <row r="16" spans="1:16" ht="12.75">
      <c r="A16" s="7" t="s">
        <v>149</v>
      </c>
      <c r="B16" s="8" t="s">
        <v>150</v>
      </c>
      <c r="C16" s="9">
        <v>715400</v>
      </c>
      <c r="D16" s="9">
        <v>715400</v>
      </c>
      <c r="E16" s="9">
        <v>546937</v>
      </c>
      <c r="F16" s="9">
        <v>462819.04</v>
      </c>
      <c r="G16" s="9">
        <v>0</v>
      </c>
      <c r="H16" s="9">
        <v>462598.96</v>
      </c>
      <c r="I16" s="9">
        <v>220.08</v>
      </c>
      <c r="J16" s="9">
        <v>0</v>
      </c>
      <c r="K16" s="9">
        <f t="shared" si="0"/>
        <v>84117.96000000002</v>
      </c>
      <c r="L16" s="9">
        <f t="shared" si="1"/>
        <v>252580.96000000002</v>
      </c>
      <c r="M16" s="9">
        <f t="shared" si="2"/>
        <v>84.62017380429555</v>
      </c>
      <c r="N16" s="9">
        <f t="shared" si="3"/>
        <v>252801.03999999998</v>
      </c>
      <c r="O16" s="9">
        <f t="shared" si="4"/>
        <v>84338.03999999998</v>
      </c>
      <c r="P16" s="9">
        <f t="shared" si="5"/>
        <v>84.57993516620745</v>
      </c>
    </row>
    <row r="17" spans="1:16" ht="25.5">
      <c r="A17" s="7" t="s">
        <v>151</v>
      </c>
      <c r="B17" s="8" t="s">
        <v>152</v>
      </c>
      <c r="C17" s="9">
        <v>1130000</v>
      </c>
      <c r="D17" s="9">
        <v>1130000</v>
      </c>
      <c r="E17" s="9">
        <v>744168</v>
      </c>
      <c r="F17" s="9">
        <v>662115.76</v>
      </c>
      <c r="G17" s="9">
        <v>0</v>
      </c>
      <c r="H17" s="9">
        <v>662115.76</v>
      </c>
      <c r="I17" s="9">
        <v>0</v>
      </c>
      <c r="J17" s="9">
        <v>750</v>
      </c>
      <c r="K17" s="9">
        <f t="shared" si="0"/>
        <v>82052.23999999999</v>
      </c>
      <c r="L17" s="9">
        <f t="shared" si="1"/>
        <v>467884.24</v>
      </c>
      <c r="M17" s="9">
        <f t="shared" si="2"/>
        <v>88.97396286859957</v>
      </c>
      <c r="N17" s="9">
        <f t="shared" si="3"/>
        <v>467884.24</v>
      </c>
      <c r="O17" s="9">
        <f t="shared" si="4"/>
        <v>82052.23999999999</v>
      </c>
      <c r="P17" s="9">
        <f t="shared" si="5"/>
        <v>88.97396286859957</v>
      </c>
    </row>
    <row r="18" spans="1:16" ht="25.5">
      <c r="A18" s="7" t="s">
        <v>153</v>
      </c>
      <c r="B18" s="8" t="s">
        <v>154</v>
      </c>
      <c r="C18" s="9">
        <v>449000</v>
      </c>
      <c r="D18" s="9">
        <v>449000</v>
      </c>
      <c r="E18" s="9">
        <v>303126</v>
      </c>
      <c r="F18" s="9">
        <v>254352.17</v>
      </c>
      <c r="G18" s="9">
        <v>0</v>
      </c>
      <c r="H18" s="9">
        <v>254292.07</v>
      </c>
      <c r="I18" s="9">
        <v>60.1</v>
      </c>
      <c r="J18" s="9">
        <v>2280</v>
      </c>
      <c r="K18" s="9">
        <f t="shared" si="0"/>
        <v>48773.82999999999</v>
      </c>
      <c r="L18" s="9">
        <f t="shared" si="1"/>
        <v>194647.83</v>
      </c>
      <c r="M18" s="9">
        <f t="shared" si="2"/>
        <v>83.90971741124153</v>
      </c>
      <c r="N18" s="9">
        <f t="shared" si="3"/>
        <v>194707.93</v>
      </c>
      <c r="O18" s="9">
        <f t="shared" si="4"/>
        <v>48833.92999999999</v>
      </c>
      <c r="P18" s="9">
        <f t="shared" si="5"/>
        <v>83.88989067252561</v>
      </c>
    </row>
    <row r="19" spans="1:16" ht="12.75">
      <c r="A19" s="7" t="s">
        <v>155</v>
      </c>
      <c r="B19" s="8" t="s">
        <v>156</v>
      </c>
      <c r="C19" s="9">
        <v>416000</v>
      </c>
      <c r="D19" s="9">
        <v>423429</v>
      </c>
      <c r="E19" s="9">
        <v>285053</v>
      </c>
      <c r="F19" s="9">
        <v>235851.19</v>
      </c>
      <c r="G19" s="9">
        <v>0</v>
      </c>
      <c r="H19" s="9">
        <v>235851.19</v>
      </c>
      <c r="I19" s="9">
        <v>0</v>
      </c>
      <c r="J19" s="9">
        <v>360</v>
      </c>
      <c r="K19" s="9">
        <f t="shared" si="0"/>
        <v>49201.81</v>
      </c>
      <c r="L19" s="9">
        <f t="shared" si="1"/>
        <v>187577.81</v>
      </c>
      <c r="M19" s="9">
        <f t="shared" si="2"/>
        <v>82.73941688036962</v>
      </c>
      <c r="N19" s="9">
        <f t="shared" si="3"/>
        <v>187577.81</v>
      </c>
      <c r="O19" s="9">
        <f t="shared" si="4"/>
        <v>49201.81</v>
      </c>
      <c r="P19" s="9">
        <f t="shared" si="5"/>
        <v>82.73941688036962</v>
      </c>
    </row>
    <row r="20" spans="1:16" ht="12.75">
      <c r="A20" s="7" t="s">
        <v>157</v>
      </c>
      <c r="B20" s="8" t="s">
        <v>158</v>
      </c>
      <c r="C20" s="9">
        <v>370720</v>
      </c>
      <c r="D20" s="9">
        <v>697524</v>
      </c>
      <c r="E20" s="9">
        <v>474064</v>
      </c>
      <c r="F20" s="9">
        <v>411036.56</v>
      </c>
      <c r="G20" s="9">
        <v>0</v>
      </c>
      <c r="H20" s="9">
        <v>409986.56</v>
      </c>
      <c r="I20" s="9">
        <v>1050</v>
      </c>
      <c r="J20" s="9">
        <v>0</v>
      </c>
      <c r="K20" s="9">
        <f t="shared" si="0"/>
        <v>63027.44</v>
      </c>
      <c r="L20" s="9">
        <f t="shared" si="1"/>
        <v>286487.44</v>
      </c>
      <c r="M20" s="9">
        <f t="shared" si="2"/>
        <v>86.70486685342064</v>
      </c>
      <c r="N20" s="9">
        <f t="shared" si="3"/>
        <v>287537.44</v>
      </c>
      <c r="O20" s="9">
        <f t="shared" si="4"/>
        <v>64077.44</v>
      </c>
      <c r="P20" s="9">
        <f t="shared" si="5"/>
        <v>86.48337777177765</v>
      </c>
    </row>
    <row r="21" spans="1:16" ht="12.75">
      <c r="A21" s="4" t="s">
        <v>159</v>
      </c>
      <c r="B21" s="5" t="s">
        <v>160</v>
      </c>
      <c r="C21" s="6">
        <v>46493000</v>
      </c>
      <c r="D21" s="6">
        <v>39970467.379999995</v>
      </c>
      <c r="E21" s="6">
        <v>24502267.380000003</v>
      </c>
      <c r="F21" s="6">
        <v>21675465.150000002</v>
      </c>
      <c r="G21" s="6">
        <v>0</v>
      </c>
      <c r="H21" s="6">
        <v>20221317.949999996</v>
      </c>
      <c r="I21" s="6">
        <v>1454147.2</v>
      </c>
      <c r="J21" s="6">
        <v>117604.78</v>
      </c>
      <c r="K21" s="6">
        <f t="shared" si="0"/>
        <v>2826802.2300000004</v>
      </c>
      <c r="L21" s="6">
        <f t="shared" si="1"/>
        <v>18295002.229999993</v>
      </c>
      <c r="M21" s="6">
        <f t="shared" si="2"/>
        <v>88.46309940970043</v>
      </c>
      <c r="N21" s="6">
        <f t="shared" si="3"/>
        <v>19749149.43</v>
      </c>
      <c r="O21" s="6">
        <f t="shared" si="4"/>
        <v>4280949.430000007</v>
      </c>
      <c r="P21" s="6">
        <f t="shared" si="5"/>
        <v>82.52835395350255</v>
      </c>
    </row>
    <row r="22" spans="1:16" ht="12.75">
      <c r="A22" s="7" t="s">
        <v>161</v>
      </c>
      <c r="B22" s="8" t="s">
        <v>162</v>
      </c>
      <c r="C22" s="9">
        <v>30213400</v>
      </c>
      <c r="D22" s="9">
        <v>23634665.38</v>
      </c>
      <c r="E22" s="9">
        <v>13594446.38</v>
      </c>
      <c r="F22" s="9">
        <v>11765827.81</v>
      </c>
      <c r="G22" s="9">
        <v>0</v>
      </c>
      <c r="H22" s="9">
        <v>10898814.02</v>
      </c>
      <c r="I22" s="9">
        <v>867013.79</v>
      </c>
      <c r="J22" s="9">
        <v>66412.89</v>
      </c>
      <c r="K22" s="9">
        <f t="shared" si="0"/>
        <v>1828618.5700000003</v>
      </c>
      <c r="L22" s="9">
        <f t="shared" si="1"/>
        <v>11868837.569999998</v>
      </c>
      <c r="M22" s="9">
        <f t="shared" si="2"/>
        <v>86.54878235651992</v>
      </c>
      <c r="N22" s="9">
        <f t="shared" si="3"/>
        <v>12735851.36</v>
      </c>
      <c r="O22" s="9">
        <f t="shared" si="4"/>
        <v>2695632.3600000013</v>
      </c>
      <c r="P22" s="9">
        <f t="shared" si="5"/>
        <v>80.1710765951765</v>
      </c>
    </row>
    <row r="23" spans="1:16" ht="25.5">
      <c r="A23" s="7" t="s">
        <v>163</v>
      </c>
      <c r="B23" s="8" t="s">
        <v>164</v>
      </c>
      <c r="C23" s="9">
        <v>16279600</v>
      </c>
      <c r="D23" s="9">
        <v>16289600</v>
      </c>
      <c r="E23" s="9">
        <v>10861619</v>
      </c>
      <c r="F23" s="9">
        <v>9881919.34</v>
      </c>
      <c r="G23" s="9">
        <v>0</v>
      </c>
      <c r="H23" s="9">
        <v>9294785.93</v>
      </c>
      <c r="I23" s="9">
        <v>587133.41</v>
      </c>
      <c r="J23" s="9">
        <v>51191.89</v>
      </c>
      <c r="K23" s="9">
        <f t="shared" si="0"/>
        <v>979699.6600000001</v>
      </c>
      <c r="L23" s="9">
        <f t="shared" si="1"/>
        <v>6407680.66</v>
      </c>
      <c r="M23" s="9">
        <f t="shared" si="2"/>
        <v>90.98016916262668</v>
      </c>
      <c r="N23" s="9">
        <f t="shared" si="3"/>
        <v>6994814.07</v>
      </c>
      <c r="O23" s="9">
        <f t="shared" si="4"/>
        <v>1566833.0700000003</v>
      </c>
      <c r="P23" s="9">
        <f t="shared" si="5"/>
        <v>85.57459003119148</v>
      </c>
    </row>
    <row r="24" spans="1:16" ht="12.75">
      <c r="A24" s="7" t="s">
        <v>165</v>
      </c>
      <c r="B24" s="8" t="s">
        <v>166</v>
      </c>
      <c r="C24" s="9">
        <v>0</v>
      </c>
      <c r="D24" s="9">
        <v>46202</v>
      </c>
      <c r="E24" s="9">
        <v>46202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f t="shared" si="0"/>
        <v>18484</v>
      </c>
      <c r="L24" s="9">
        <f t="shared" si="1"/>
        <v>18484</v>
      </c>
      <c r="M24" s="9">
        <f t="shared" si="2"/>
        <v>59.993073892905066</v>
      </c>
      <c r="N24" s="9">
        <f t="shared" si="3"/>
        <v>18484</v>
      </c>
      <c r="O24" s="9">
        <f t="shared" si="4"/>
        <v>18484</v>
      </c>
      <c r="P24" s="9">
        <f t="shared" si="5"/>
        <v>59.993073892905066</v>
      </c>
    </row>
    <row r="25" spans="1:16" ht="12.75">
      <c r="A25" s="4" t="s">
        <v>167</v>
      </c>
      <c r="B25" s="5" t="s">
        <v>168</v>
      </c>
      <c r="C25" s="6">
        <v>113632995</v>
      </c>
      <c r="D25" s="6">
        <v>132470279</v>
      </c>
      <c r="E25" s="6">
        <v>80781370.1</v>
      </c>
      <c r="F25" s="6">
        <v>79089241.27999999</v>
      </c>
      <c r="G25" s="6">
        <v>0</v>
      </c>
      <c r="H25" s="6">
        <v>71425225.64</v>
      </c>
      <c r="I25" s="6">
        <v>7664015.640000001</v>
      </c>
      <c r="J25" s="6">
        <v>8843107.27</v>
      </c>
      <c r="K25" s="6">
        <f t="shared" si="0"/>
        <v>1692128.8200000077</v>
      </c>
      <c r="L25" s="6">
        <f t="shared" si="1"/>
        <v>53381037.72000001</v>
      </c>
      <c r="M25" s="6">
        <f t="shared" si="2"/>
        <v>97.90529819201468</v>
      </c>
      <c r="N25" s="6">
        <f t="shared" si="3"/>
        <v>61045053.36</v>
      </c>
      <c r="O25" s="6">
        <f t="shared" si="4"/>
        <v>9356144.459999993</v>
      </c>
      <c r="P25" s="6">
        <f t="shared" si="5"/>
        <v>88.41794283952112</v>
      </c>
    </row>
    <row r="26" spans="1:16" ht="63.75">
      <c r="A26" s="7" t="s">
        <v>169</v>
      </c>
      <c r="B26" s="8" t="s">
        <v>170</v>
      </c>
      <c r="C26" s="9">
        <v>7377434</v>
      </c>
      <c r="D26" s="9">
        <v>9201434</v>
      </c>
      <c r="E26" s="9">
        <v>4865014</v>
      </c>
      <c r="F26" s="9">
        <v>4597725</v>
      </c>
      <c r="G26" s="9">
        <v>0</v>
      </c>
      <c r="H26" s="9">
        <v>4597725</v>
      </c>
      <c r="I26" s="9">
        <v>0</v>
      </c>
      <c r="J26" s="9">
        <v>9340.77</v>
      </c>
      <c r="K26" s="9">
        <f t="shared" si="0"/>
        <v>267289</v>
      </c>
      <c r="L26" s="9">
        <f t="shared" si="1"/>
        <v>4603709</v>
      </c>
      <c r="M26" s="9">
        <f t="shared" si="2"/>
        <v>94.50589453596639</v>
      </c>
      <c r="N26" s="9">
        <f t="shared" si="3"/>
        <v>4603709</v>
      </c>
      <c r="O26" s="9">
        <f t="shared" si="4"/>
        <v>267289</v>
      </c>
      <c r="P26" s="9">
        <f t="shared" si="5"/>
        <v>94.50589453596639</v>
      </c>
    </row>
    <row r="27" spans="1:16" ht="63.75">
      <c r="A27" s="7" t="s">
        <v>171</v>
      </c>
      <c r="B27" s="8" t="s">
        <v>170</v>
      </c>
      <c r="C27" s="9">
        <v>172822</v>
      </c>
      <c r="D27" s="9">
        <v>156059</v>
      </c>
      <c r="E27" s="9">
        <v>129116</v>
      </c>
      <c r="F27" s="9">
        <v>129116</v>
      </c>
      <c r="G27" s="9">
        <v>0</v>
      </c>
      <c r="H27" s="9">
        <v>129116</v>
      </c>
      <c r="I27" s="9">
        <v>0</v>
      </c>
      <c r="J27" s="9">
        <v>33940.28</v>
      </c>
      <c r="K27" s="9">
        <f t="shared" si="0"/>
        <v>0</v>
      </c>
      <c r="L27" s="9">
        <f t="shared" si="1"/>
        <v>26943</v>
      </c>
      <c r="M27" s="9">
        <f t="shared" si="2"/>
        <v>100</v>
      </c>
      <c r="N27" s="9">
        <f t="shared" si="3"/>
        <v>26943</v>
      </c>
      <c r="O27" s="9">
        <f t="shared" si="4"/>
        <v>0</v>
      </c>
      <c r="P27" s="9">
        <f t="shared" si="5"/>
        <v>100</v>
      </c>
    </row>
    <row r="28" spans="1:16" ht="76.5">
      <c r="A28" s="7" t="s">
        <v>172</v>
      </c>
      <c r="B28" s="8" t="s">
        <v>173</v>
      </c>
      <c r="C28" s="9">
        <v>20000</v>
      </c>
      <c r="D28" s="9">
        <v>87128</v>
      </c>
      <c r="E28" s="9">
        <v>53533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f t="shared" si="0"/>
        <v>43561</v>
      </c>
      <c r="L28" s="9">
        <f t="shared" si="1"/>
        <v>77156</v>
      </c>
      <c r="M28" s="9">
        <f t="shared" si="2"/>
        <v>18.62776231483384</v>
      </c>
      <c r="N28" s="9">
        <f t="shared" si="3"/>
        <v>77156</v>
      </c>
      <c r="O28" s="9">
        <f t="shared" si="4"/>
        <v>43561</v>
      </c>
      <c r="P28" s="9">
        <f t="shared" si="5"/>
        <v>18.62776231483384</v>
      </c>
    </row>
    <row r="29" spans="1:16" ht="76.5">
      <c r="A29" s="7" t="s">
        <v>174</v>
      </c>
      <c r="B29" s="8" t="s">
        <v>175</v>
      </c>
      <c r="C29" s="9">
        <v>1110330</v>
      </c>
      <c r="D29" s="9">
        <v>1384832</v>
      </c>
      <c r="E29" s="9">
        <v>900934</v>
      </c>
      <c r="F29" s="9">
        <v>860190</v>
      </c>
      <c r="G29" s="9">
        <v>0</v>
      </c>
      <c r="H29" s="9">
        <v>860190</v>
      </c>
      <c r="I29" s="9">
        <v>0</v>
      </c>
      <c r="J29" s="9">
        <v>7488.5</v>
      </c>
      <c r="K29" s="9">
        <f t="shared" si="0"/>
        <v>40744</v>
      </c>
      <c r="L29" s="9">
        <f t="shared" si="1"/>
        <v>524642</v>
      </c>
      <c r="M29" s="9">
        <f t="shared" si="2"/>
        <v>95.47758215363167</v>
      </c>
      <c r="N29" s="9">
        <f t="shared" si="3"/>
        <v>524642</v>
      </c>
      <c r="O29" s="9">
        <f t="shared" si="4"/>
        <v>40744</v>
      </c>
      <c r="P29" s="9">
        <f t="shared" si="5"/>
        <v>95.47758215363167</v>
      </c>
    </row>
    <row r="30" spans="1:16" ht="76.5">
      <c r="A30" s="7" t="s">
        <v>176</v>
      </c>
      <c r="B30" s="8" t="s">
        <v>175</v>
      </c>
      <c r="C30" s="9">
        <v>16348</v>
      </c>
      <c r="D30" s="9">
        <v>19728</v>
      </c>
      <c r="E30" s="9">
        <v>13969</v>
      </c>
      <c r="F30" s="9">
        <v>13969</v>
      </c>
      <c r="G30" s="9">
        <v>0</v>
      </c>
      <c r="H30" s="9">
        <v>13969</v>
      </c>
      <c r="I30" s="9">
        <v>0</v>
      </c>
      <c r="J30" s="9">
        <v>1.88</v>
      </c>
      <c r="K30" s="9">
        <f t="shared" si="0"/>
        <v>0</v>
      </c>
      <c r="L30" s="9">
        <f t="shared" si="1"/>
        <v>5759</v>
      </c>
      <c r="M30" s="9">
        <f t="shared" si="2"/>
        <v>100</v>
      </c>
      <c r="N30" s="9">
        <f t="shared" si="3"/>
        <v>5759</v>
      </c>
      <c r="O30" s="9">
        <f t="shared" si="4"/>
        <v>0</v>
      </c>
      <c r="P30" s="9">
        <f t="shared" si="5"/>
        <v>100</v>
      </c>
    </row>
    <row r="31" spans="1:16" ht="63.75">
      <c r="A31" s="7" t="s">
        <v>177</v>
      </c>
      <c r="B31" s="8" t="s">
        <v>178</v>
      </c>
      <c r="C31" s="9">
        <v>441309</v>
      </c>
      <c r="D31" s="9">
        <v>550309</v>
      </c>
      <c r="E31" s="9">
        <v>280496</v>
      </c>
      <c r="F31" s="9">
        <v>264698</v>
      </c>
      <c r="G31" s="9">
        <v>0</v>
      </c>
      <c r="H31" s="9">
        <v>264698</v>
      </c>
      <c r="I31" s="9">
        <v>0</v>
      </c>
      <c r="J31" s="9">
        <v>2281.38</v>
      </c>
      <c r="K31" s="9">
        <f t="shared" si="0"/>
        <v>15798</v>
      </c>
      <c r="L31" s="9">
        <f t="shared" si="1"/>
        <v>285611</v>
      </c>
      <c r="M31" s="9">
        <f t="shared" si="2"/>
        <v>94.36783412241174</v>
      </c>
      <c r="N31" s="9">
        <f t="shared" si="3"/>
        <v>285611</v>
      </c>
      <c r="O31" s="9">
        <f t="shared" si="4"/>
        <v>15798</v>
      </c>
      <c r="P31" s="9">
        <f t="shared" si="5"/>
        <v>94.36783412241174</v>
      </c>
    </row>
    <row r="32" spans="1:16" ht="63.75">
      <c r="A32" s="7" t="s">
        <v>179</v>
      </c>
      <c r="B32" s="8" t="s">
        <v>180</v>
      </c>
      <c r="C32" s="9">
        <v>13085</v>
      </c>
      <c r="D32" s="9">
        <v>13983</v>
      </c>
      <c r="E32" s="9">
        <v>9560</v>
      </c>
      <c r="F32" s="9">
        <v>9560</v>
      </c>
      <c r="G32" s="9">
        <v>0</v>
      </c>
      <c r="H32" s="9">
        <v>9560</v>
      </c>
      <c r="I32" s="9">
        <v>0</v>
      </c>
      <c r="J32" s="9">
        <v>3785.2</v>
      </c>
      <c r="K32" s="9">
        <f t="shared" si="0"/>
        <v>0</v>
      </c>
      <c r="L32" s="9">
        <f t="shared" si="1"/>
        <v>4423</v>
      </c>
      <c r="M32" s="9">
        <f t="shared" si="2"/>
        <v>100</v>
      </c>
      <c r="N32" s="9">
        <f t="shared" si="3"/>
        <v>4423</v>
      </c>
      <c r="O32" s="9">
        <f t="shared" si="4"/>
        <v>0</v>
      </c>
      <c r="P32" s="9">
        <f t="shared" si="5"/>
        <v>100</v>
      </c>
    </row>
    <row r="33" spans="1:16" ht="51">
      <c r="A33" s="7" t="s">
        <v>181</v>
      </c>
      <c r="B33" s="8" t="s">
        <v>182</v>
      </c>
      <c r="C33" s="9">
        <v>4000</v>
      </c>
      <c r="D33" s="9">
        <v>4000</v>
      </c>
      <c r="E33" s="9">
        <v>2213.1</v>
      </c>
      <c r="F33" s="9">
        <v>2084.1</v>
      </c>
      <c r="G33" s="9">
        <v>0</v>
      </c>
      <c r="H33" s="9">
        <v>2084.02</v>
      </c>
      <c r="I33" s="9">
        <v>0.08</v>
      </c>
      <c r="J33" s="9">
        <v>0</v>
      </c>
      <c r="K33" s="9">
        <f t="shared" si="0"/>
        <v>129</v>
      </c>
      <c r="L33" s="9">
        <f t="shared" si="1"/>
        <v>1915.9</v>
      </c>
      <c r="M33" s="9">
        <f t="shared" si="2"/>
        <v>94.17107225159279</v>
      </c>
      <c r="N33" s="9">
        <f t="shared" si="3"/>
        <v>1915.98</v>
      </c>
      <c r="O33" s="9">
        <f t="shared" si="4"/>
        <v>129.07999999999993</v>
      </c>
      <c r="P33" s="9">
        <f t="shared" si="5"/>
        <v>94.16745741267904</v>
      </c>
    </row>
    <row r="34" spans="1:16" ht="63.75">
      <c r="A34" s="7" t="s">
        <v>183</v>
      </c>
      <c r="B34" s="8" t="s">
        <v>184</v>
      </c>
      <c r="C34" s="9">
        <v>1758319</v>
      </c>
      <c r="D34" s="9">
        <v>2193319</v>
      </c>
      <c r="E34" s="9">
        <v>1048597</v>
      </c>
      <c r="F34" s="9">
        <v>984528</v>
      </c>
      <c r="G34" s="9">
        <v>0</v>
      </c>
      <c r="H34" s="9">
        <v>984528</v>
      </c>
      <c r="I34" s="9">
        <v>0</v>
      </c>
      <c r="J34" s="9">
        <v>630.36</v>
      </c>
      <c r="K34" s="9">
        <f t="shared" si="0"/>
        <v>64069</v>
      </c>
      <c r="L34" s="9">
        <f t="shared" si="1"/>
        <v>1208791</v>
      </c>
      <c r="M34" s="9">
        <f t="shared" si="2"/>
        <v>93.89002638763986</v>
      </c>
      <c r="N34" s="9">
        <f t="shared" si="3"/>
        <v>1208791</v>
      </c>
      <c r="O34" s="9">
        <f t="shared" si="4"/>
        <v>64069</v>
      </c>
      <c r="P34" s="9">
        <f t="shared" si="5"/>
        <v>93.89002638763986</v>
      </c>
    </row>
    <row r="35" spans="1:16" ht="63.75">
      <c r="A35" s="7" t="s">
        <v>185</v>
      </c>
      <c r="B35" s="8" t="s">
        <v>184</v>
      </c>
      <c r="C35" s="9">
        <v>18981</v>
      </c>
      <c r="D35" s="9">
        <v>24099</v>
      </c>
      <c r="E35" s="9">
        <v>17693</v>
      </c>
      <c r="F35" s="9">
        <v>17693</v>
      </c>
      <c r="G35" s="9">
        <v>0</v>
      </c>
      <c r="H35" s="9">
        <v>17693</v>
      </c>
      <c r="I35" s="9">
        <v>0</v>
      </c>
      <c r="J35" s="9">
        <v>2560.78</v>
      </c>
      <c r="K35" s="9">
        <f t="shared" si="0"/>
        <v>0</v>
      </c>
      <c r="L35" s="9">
        <f t="shared" si="1"/>
        <v>6406</v>
      </c>
      <c r="M35" s="9">
        <f t="shared" si="2"/>
        <v>100</v>
      </c>
      <c r="N35" s="9">
        <f t="shared" si="3"/>
        <v>6406</v>
      </c>
      <c r="O35" s="9">
        <f t="shared" si="4"/>
        <v>0</v>
      </c>
      <c r="P35" s="9">
        <f t="shared" si="5"/>
        <v>100</v>
      </c>
    </row>
    <row r="36" spans="1:16" ht="25.5">
      <c r="A36" s="7" t="s">
        <v>186</v>
      </c>
      <c r="B36" s="8" t="s">
        <v>187</v>
      </c>
      <c r="C36" s="9">
        <v>61120</v>
      </c>
      <c r="D36" s="9">
        <v>61120</v>
      </c>
      <c r="E36" s="9">
        <v>42035</v>
      </c>
      <c r="F36" s="9">
        <v>27100</v>
      </c>
      <c r="G36" s="9">
        <v>0</v>
      </c>
      <c r="H36" s="9">
        <v>27100</v>
      </c>
      <c r="I36" s="9">
        <v>0</v>
      </c>
      <c r="J36" s="9">
        <v>9139.38</v>
      </c>
      <c r="K36" s="9">
        <f t="shared" si="0"/>
        <v>14935</v>
      </c>
      <c r="L36" s="9">
        <f t="shared" si="1"/>
        <v>34020</v>
      </c>
      <c r="M36" s="9">
        <f t="shared" si="2"/>
        <v>64.47008445343167</v>
      </c>
      <c r="N36" s="9">
        <f t="shared" si="3"/>
        <v>34020</v>
      </c>
      <c r="O36" s="9">
        <f t="shared" si="4"/>
        <v>14935</v>
      </c>
      <c r="P36" s="9">
        <f t="shared" si="5"/>
        <v>64.47008445343167</v>
      </c>
    </row>
    <row r="37" spans="1:16" ht="12.75">
      <c r="A37" s="7" t="s">
        <v>188</v>
      </c>
      <c r="B37" s="8" t="s">
        <v>189</v>
      </c>
      <c r="C37" s="9">
        <v>200000</v>
      </c>
      <c r="D37" s="9">
        <v>238050</v>
      </c>
      <c r="E37" s="9">
        <v>162522</v>
      </c>
      <c r="F37" s="9">
        <v>134611</v>
      </c>
      <c r="G37" s="9">
        <v>0</v>
      </c>
      <c r="H37" s="9">
        <v>134611</v>
      </c>
      <c r="I37" s="9">
        <v>0</v>
      </c>
      <c r="J37" s="9">
        <v>16372</v>
      </c>
      <c r="K37" s="9">
        <f t="shared" si="0"/>
        <v>27911</v>
      </c>
      <c r="L37" s="9">
        <f t="shared" si="1"/>
        <v>103439</v>
      </c>
      <c r="M37" s="9">
        <f t="shared" si="2"/>
        <v>82.82632505137767</v>
      </c>
      <c r="N37" s="9">
        <f t="shared" si="3"/>
        <v>103439</v>
      </c>
      <c r="O37" s="9">
        <f t="shared" si="4"/>
        <v>27911</v>
      </c>
      <c r="P37" s="9">
        <f t="shared" si="5"/>
        <v>82.82632505137767</v>
      </c>
    </row>
    <row r="38" spans="1:16" ht="76.5">
      <c r="A38" s="7" t="s">
        <v>190</v>
      </c>
      <c r="B38" s="8" t="s">
        <v>191</v>
      </c>
      <c r="C38" s="9">
        <v>1034559</v>
      </c>
      <c r="D38" s="9">
        <v>1290559</v>
      </c>
      <c r="E38" s="9">
        <v>971715</v>
      </c>
      <c r="F38" s="9">
        <v>935754</v>
      </c>
      <c r="G38" s="9">
        <v>0</v>
      </c>
      <c r="H38" s="9">
        <v>935754</v>
      </c>
      <c r="I38" s="9">
        <v>0</v>
      </c>
      <c r="J38" s="9">
        <v>7629.61</v>
      </c>
      <c r="K38" s="9">
        <f t="shared" si="0"/>
        <v>35961</v>
      </c>
      <c r="L38" s="9">
        <f t="shared" si="1"/>
        <v>354805</v>
      </c>
      <c r="M38" s="9">
        <f t="shared" si="2"/>
        <v>96.2992235377657</v>
      </c>
      <c r="N38" s="9">
        <f t="shared" si="3"/>
        <v>354805</v>
      </c>
      <c r="O38" s="9">
        <f t="shared" si="4"/>
        <v>35961</v>
      </c>
      <c r="P38" s="9">
        <f t="shared" si="5"/>
        <v>96.2992235377657</v>
      </c>
    </row>
    <row r="39" spans="1:16" ht="76.5">
      <c r="A39" s="7" t="s">
        <v>192</v>
      </c>
      <c r="B39" s="8" t="s">
        <v>191</v>
      </c>
      <c r="C39" s="9">
        <v>64492</v>
      </c>
      <c r="D39" s="9">
        <v>71859</v>
      </c>
      <c r="E39" s="9">
        <v>64089</v>
      </c>
      <c r="F39" s="9">
        <v>64089</v>
      </c>
      <c r="G39" s="9">
        <v>0</v>
      </c>
      <c r="H39" s="9">
        <v>64089</v>
      </c>
      <c r="I39" s="9">
        <v>0</v>
      </c>
      <c r="J39" s="9">
        <v>3592.01</v>
      </c>
      <c r="K39" s="9">
        <f t="shared" si="0"/>
        <v>0</v>
      </c>
      <c r="L39" s="9">
        <f t="shared" si="1"/>
        <v>7770</v>
      </c>
      <c r="M39" s="9">
        <f t="shared" si="2"/>
        <v>100</v>
      </c>
      <c r="N39" s="9">
        <f t="shared" si="3"/>
        <v>7770</v>
      </c>
      <c r="O39" s="9">
        <f t="shared" si="4"/>
        <v>0</v>
      </c>
      <c r="P39" s="9">
        <f t="shared" si="5"/>
        <v>100</v>
      </c>
    </row>
    <row r="40" spans="1:16" ht="12.75">
      <c r="A40" s="7" t="s">
        <v>193</v>
      </c>
      <c r="B40" s="8" t="s">
        <v>194</v>
      </c>
      <c r="C40" s="9">
        <v>780344</v>
      </c>
      <c r="D40" s="9">
        <v>780344</v>
      </c>
      <c r="E40" s="9">
        <v>460604</v>
      </c>
      <c r="F40" s="9">
        <v>460604</v>
      </c>
      <c r="G40" s="9">
        <v>0</v>
      </c>
      <c r="H40" s="9">
        <v>380445</v>
      </c>
      <c r="I40" s="9">
        <v>80159</v>
      </c>
      <c r="J40" s="9">
        <v>80159</v>
      </c>
      <c r="K40" s="9">
        <f t="shared" si="0"/>
        <v>0</v>
      </c>
      <c r="L40" s="9">
        <f t="shared" si="1"/>
        <v>319740</v>
      </c>
      <c r="M40" s="9">
        <f t="shared" si="2"/>
        <v>100</v>
      </c>
      <c r="N40" s="9">
        <f t="shared" si="3"/>
        <v>399899</v>
      </c>
      <c r="O40" s="9">
        <f t="shared" si="4"/>
        <v>80159</v>
      </c>
      <c r="P40" s="9">
        <f t="shared" si="5"/>
        <v>82.5969813549166</v>
      </c>
    </row>
    <row r="41" spans="1:16" ht="12.75">
      <c r="A41" s="7" t="s">
        <v>195</v>
      </c>
      <c r="B41" s="8" t="s">
        <v>196</v>
      </c>
      <c r="C41" s="9">
        <v>793338</v>
      </c>
      <c r="D41" s="9">
        <v>793338</v>
      </c>
      <c r="E41" s="9">
        <v>490331</v>
      </c>
      <c r="F41" s="9">
        <v>490331</v>
      </c>
      <c r="G41" s="9">
        <v>0</v>
      </c>
      <c r="H41" s="9">
        <v>426421</v>
      </c>
      <c r="I41" s="9">
        <v>63910</v>
      </c>
      <c r="J41" s="9">
        <v>63910</v>
      </c>
      <c r="K41" s="9">
        <f t="shared" si="0"/>
        <v>0</v>
      </c>
      <c r="L41" s="9">
        <f t="shared" si="1"/>
        <v>303007</v>
      </c>
      <c r="M41" s="9">
        <f t="shared" si="2"/>
        <v>100</v>
      </c>
      <c r="N41" s="9">
        <f t="shared" si="3"/>
        <v>366917</v>
      </c>
      <c r="O41" s="9">
        <f t="shared" si="4"/>
        <v>63910</v>
      </c>
      <c r="P41" s="9">
        <f t="shared" si="5"/>
        <v>86.96594749261214</v>
      </c>
    </row>
    <row r="42" spans="1:16" ht="12.75">
      <c r="A42" s="7" t="s">
        <v>197</v>
      </c>
      <c r="B42" s="8" t="s">
        <v>198</v>
      </c>
      <c r="C42" s="9">
        <v>49412754</v>
      </c>
      <c r="D42" s="9">
        <v>49411289</v>
      </c>
      <c r="E42" s="9">
        <v>31915834</v>
      </c>
      <c r="F42" s="9">
        <v>31915834</v>
      </c>
      <c r="G42" s="9">
        <v>0</v>
      </c>
      <c r="H42" s="9">
        <v>27955461</v>
      </c>
      <c r="I42" s="9">
        <v>3960373</v>
      </c>
      <c r="J42" s="9">
        <v>4177962</v>
      </c>
      <c r="K42" s="9">
        <f t="shared" si="0"/>
        <v>0</v>
      </c>
      <c r="L42" s="9">
        <f t="shared" si="1"/>
        <v>17495455</v>
      </c>
      <c r="M42" s="9">
        <f t="shared" si="2"/>
        <v>100</v>
      </c>
      <c r="N42" s="9">
        <f t="shared" si="3"/>
        <v>21455828</v>
      </c>
      <c r="O42" s="9">
        <f t="shared" si="4"/>
        <v>3960373</v>
      </c>
      <c r="P42" s="9">
        <f t="shared" si="5"/>
        <v>87.59119689618639</v>
      </c>
    </row>
    <row r="43" spans="1:16" ht="25.5">
      <c r="A43" s="7" t="s">
        <v>199</v>
      </c>
      <c r="B43" s="8" t="s">
        <v>200</v>
      </c>
      <c r="C43" s="9">
        <v>2327978</v>
      </c>
      <c r="D43" s="9">
        <v>2327978</v>
      </c>
      <c r="E43" s="9">
        <v>1475395</v>
      </c>
      <c r="F43" s="9">
        <v>1475395</v>
      </c>
      <c r="G43" s="9">
        <v>0</v>
      </c>
      <c r="H43" s="9">
        <v>1265931</v>
      </c>
      <c r="I43" s="9">
        <v>209464</v>
      </c>
      <c r="J43" s="9">
        <v>209464</v>
      </c>
      <c r="K43" s="9">
        <f t="shared" si="0"/>
        <v>0</v>
      </c>
      <c r="L43" s="9">
        <f t="shared" si="1"/>
        <v>852583</v>
      </c>
      <c r="M43" s="9">
        <f t="shared" si="2"/>
        <v>100</v>
      </c>
      <c r="N43" s="9">
        <f t="shared" si="3"/>
        <v>1062047</v>
      </c>
      <c r="O43" s="9">
        <f t="shared" si="4"/>
        <v>209464</v>
      </c>
      <c r="P43" s="9">
        <f t="shared" si="5"/>
        <v>85.80285279535312</v>
      </c>
    </row>
    <row r="44" spans="1:16" ht="12.75">
      <c r="A44" s="7" t="s">
        <v>201</v>
      </c>
      <c r="B44" s="8" t="s">
        <v>202</v>
      </c>
      <c r="C44" s="9">
        <v>5728509</v>
      </c>
      <c r="D44" s="9">
        <v>5728509</v>
      </c>
      <c r="E44" s="9">
        <v>3791052</v>
      </c>
      <c r="F44" s="9">
        <v>3791052</v>
      </c>
      <c r="G44" s="9">
        <v>0</v>
      </c>
      <c r="H44" s="9">
        <v>3316325</v>
      </c>
      <c r="I44" s="9">
        <v>474727</v>
      </c>
      <c r="J44" s="9">
        <v>474727</v>
      </c>
      <c r="K44" s="9">
        <f t="shared" si="0"/>
        <v>0</v>
      </c>
      <c r="L44" s="9">
        <f t="shared" si="1"/>
        <v>1937457</v>
      </c>
      <c r="M44" s="9">
        <f t="shared" si="2"/>
        <v>100</v>
      </c>
      <c r="N44" s="9">
        <f t="shared" si="3"/>
        <v>2412184</v>
      </c>
      <c r="O44" s="9">
        <f t="shared" si="4"/>
        <v>474727</v>
      </c>
      <c r="P44" s="9">
        <f t="shared" si="5"/>
        <v>87.4776974834426</v>
      </c>
    </row>
    <row r="45" spans="1:16" ht="12.75">
      <c r="A45" s="7" t="s">
        <v>203</v>
      </c>
      <c r="B45" s="8" t="s">
        <v>204</v>
      </c>
      <c r="C45" s="9">
        <v>943665</v>
      </c>
      <c r="D45" s="9">
        <v>943665</v>
      </c>
      <c r="E45" s="9">
        <v>575032</v>
      </c>
      <c r="F45" s="9">
        <v>575032</v>
      </c>
      <c r="G45" s="9">
        <v>0</v>
      </c>
      <c r="H45" s="9">
        <v>507174</v>
      </c>
      <c r="I45" s="9">
        <v>67858</v>
      </c>
      <c r="J45" s="9">
        <v>67858</v>
      </c>
      <c r="K45" s="9">
        <f t="shared" si="0"/>
        <v>0</v>
      </c>
      <c r="L45" s="9">
        <f t="shared" si="1"/>
        <v>368633</v>
      </c>
      <c r="M45" s="9">
        <f t="shared" si="2"/>
        <v>100</v>
      </c>
      <c r="N45" s="9">
        <f t="shared" si="3"/>
        <v>436491</v>
      </c>
      <c r="O45" s="9">
        <f t="shared" si="4"/>
        <v>67858</v>
      </c>
      <c r="P45" s="9">
        <f t="shared" si="5"/>
        <v>88.19926543218465</v>
      </c>
    </row>
    <row r="46" spans="1:16" ht="12.75">
      <c r="A46" s="7" t="s">
        <v>205</v>
      </c>
      <c r="B46" s="8" t="s">
        <v>206</v>
      </c>
      <c r="C46" s="9">
        <v>37700</v>
      </c>
      <c r="D46" s="9">
        <v>39165</v>
      </c>
      <c r="E46" s="9">
        <v>29600</v>
      </c>
      <c r="F46" s="9">
        <v>29600</v>
      </c>
      <c r="G46" s="9">
        <v>0</v>
      </c>
      <c r="H46" s="9">
        <v>27070</v>
      </c>
      <c r="I46" s="9">
        <v>2530</v>
      </c>
      <c r="J46" s="9">
        <v>2530</v>
      </c>
      <c r="K46" s="9">
        <f t="shared" si="0"/>
        <v>0</v>
      </c>
      <c r="L46" s="9">
        <f t="shared" si="1"/>
        <v>9565</v>
      </c>
      <c r="M46" s="9">
        <f t="shared" si="2"/>
        <v>100</v>
      </c>
      <c r="N46" s="9">
        <f t="shared" si="3"/>
        <v>12095</v>
      </c>
      <c r="O46" s="9">
        <f t="shared" si="4"/>
        <v>2530</v>
      </c>
      <c r="P46" s="9">
        <f t="shared" si="5"/>
        <v>91.45270270270271</v>
      </c>
    </row>
    <row r="47" spans="1:16" ht="25.5">
      <c r="A47" s="7" t="s">
        <v>207</v>
      </c>
      <c r="B47" s="8" t="s">
        <v>208</v>
      </c>
      <c r="C47" s="9">
        <v>15798321</v>
      </c>
      <c r="D47" s="9">
        <v>15798321</v>
      </c>
      <c r="E47" s="9">
        <v>10763241</v>
      </c>
      <c r="F47" s="9">
        <v>10763241</v>
      </c>
      <c r="G47" s="9">
        <v>0</v>
      </c>
      <c r="H47" s="9">
        <v>9336545</v>
      </c>
      <c r="I47" s="9">
        <v>1426696</v>
      </c>
      <c r="J47" s="9">
        <v>1426696</v>
      </c>
      <c r="K47" s="9">
        <f t="shared" si="0"/>
        <v>0</v>
      </c>
      <c r="L47" s="9">
        <f t="shared" si="1"/>
        <v>5035080</v>
      </c>
      <c r="M47" s="9">
        <f t="shared" si="2"/>
        <v>100</v>
      </c>
      <c r="N47" s="9">
        <f t="shared" si="3"/>
        <v>6461776</v>
      </c>
      <c r="O47" s="9">
        <f t="shared" si="4"/>
        <v>1426696</v>
      </c>
      <c r="P47" s="9">
        <f t="shared" si="5"/>
        <v>86.74473608832135</v>
      </c>
    </row>
    <row r="48" spans="1:16" ht="25.5">
      <c r="A48" s="7" t="s">
        <v>209</v>
      </c>
      <c r="B48" s="8" t="s">
        <v>210</v>
      </c>
      <c r="C48" s="9">
        <v>4134649</v>
      </c>
      <c r="D48" s="9">
        <v>19262058</v>
      </c>
      <c r="E48" s="9">
        <v>7574616</v>
      </c>
      <c r="F48" s="9">
        <v>7003467</v>
      </c>
      <c r="G48" s="9">
        <v>0</v>
      </c>
      <c r="H48" s="9">
        <v>7003467</v>
      </c>
      <c r="I48" s="9">
        <v>0</v>
      </c>
      <c r="J48" s="9">
        <v>640775.67</v>
      </c>
      <c r="K48" s="9">
        <f t="shared" si="0"/>
        <v>571149</v>
      </c>
      <c r="L48" s="9">
        <f t="shared" si="1"/>
        <v>12258591</v>
      </c>
      <c r="M48" s="9">
        <f t="shared" si="2"/>
        <v>92.45969696681654</v>
      </c>
      <c r="N48" s="9">
        <f t="shared" si="3"/>
        <v>12258591</v>
      </c>
      <c r="O48" s="9">
        <f t="shared" si="4"/>
        <v>571149</v>
      </c>
      <c r="P48" s="9">
        <f t="shared" si="5"/>
        <v>92.45969696681654</v>
      </c>
    </row>
    <row r="49" spans="1:16" ht="38.25">
      <c r="A49" s="7" t="s">
        <v>211</v>
      </c>
      <c r="B49" s="8" t="s">
        <v>212</v>
      </c>
      <c r="C49" s="9">
        <v>427872</v>
      </c>
      <c r="D49" s="9">
        <v>427872</v>
      </c>
      <c r="E49" s="9">
        <v>400881</v>
      </c>
      <c r="F49" s="9">
        <v>400881</v>
      </c>
      <c r="G49" s="9">
        <v>0</v>
      </c>
      <c r="H49" s="9">
        <v>400881</v>
      </c>
      <c r="I49" s="9">
        <v>0</v>
      </c>
      <c r="J49" s="9">
        <v>155195.66</v>
      </c>
      <c r="K49" s="9">
        <f t="shared" si="0"/>
        <v>0</v>
      </c>
      <c r="L49" s="9">
        <f t="shared" si="1"/>
        <v>26991</v>
      </c>
      <c r="M49" s="9">
        <f t="shared" si="2"/>
        <v>100</v>
      </c>
      <c r="N49" s="9">
        <f t="shared" si="3"/>
        <v>26991</v>
      </c>
      <c r="O49" s="9">
        <f t="shared" si="4"/>
        <v>0</v>
      </c>
      <c r="P49" s="9">
        <f t="shared" si="5"/>
        <v>100</v>
      </c>
    </row>
    <row r="50" spans="1:16" ht="38.25">
      <c r="A50" s="7" t="s">
        <v>213</v>
      </c>
      <c r="B50" s="8" t="s">
        <v>214</v>
      </c>
      <c r="C50" s="9">
        <v>63700</v>
      </c>
      <c r="D50" s="9">
        <v>78700</v>
      </c>
      <c r="E50" s="9">
        <v>28823</v>
      </c>
      <c r="F50" s="9">
        <v>22507</v>
      </c>
      <c r="G50" s="9">
        <v>0</v>
      </c>
      <c r="H50" s="9">
        <v>22507</v>
      </c>
      <c r="I50" s="9">
        <v>0</v>
      </c>
      <c r="J50" s="9">
        <v>0.37</v>
      </c>
      <c r="K50" s="9">
        <f t="shared" si="0"/>
        <v>6316</v>
      </c>
      <c r="L50" s="9">
        <f t="shared" si="1"/>
        <v>56193</v>
      </c>
      <c r="M50" s="9">
        <f t="shared" si="2"/>
        <v>78.0869444540818</v>
      </c>
      <c r="N50" s="9">
        <f t="shared" si="3"/>
        <v>56193</v>
      </c>
      <c r="O50" s="9">
        <f t="shared" si="4"/>
        <v>6316</v>
      </c>
      <c r="P50" s="9">
        <f t="shared" si="5"/>
        <v>78.0869444540818</v>
      </c>
    </row>
    <row r="51" spans="1:16" ht="12.75">
      <c r="A51" s="7" t="s">
        <v>215</v>
      </c>
      <c r="B51" s="8" t="s">
        <v>216</v>
      </c>
      <c r="C51" s="9">
        <v>1011866</v>
      </c>
      <c r="D51" s="9">
        <v>1484461</v>
      </c>
      <c r="E51" s="9">
        <v>1092036</v>
      </c>
      <c r="F51" s="9">
        <v>808626.73</v>
      </c>
      <c r="G51" s="9">
        <v>0</v>
      </c>
      <c r="H51" s="9">
        <v>802594.33</v>
      </c>
      <c r="I51" s="9">
        <v>6032.4</v>
      </c>
      <c r="J51" s="9">
        <v>6009</v>
      </c>
      <c r="K51" s="9">
        <f t="shared" si="0"/>
        <v>283409.27</v>
      </c>
      <c r="L51" s="9">
        <f t="shared" si="1"/>
        <v>675834.27</v>
      </c>
      <c r="M51" s="9">
        <f t="shared" si="2"/>
        <v>74.04762571929862</v>
      </c>
      <c r="N51" s="9">
        <f t="shared" si="3"/>
        <v>681866.67</v>
      </c>
      <c r="O51" s="9">
        <f t="shared" si="4"/>
        <v>289441.67000000004</v>
      </c>
      <c r="P51" s="9">
        <f t="shared" si="5"/>
        <v>73.49522634784933</v>
      </c>
    </row>
    <row r="52" spans="1:16" ht="25.5">
      <c r="A52" s="7" t="s">
        <v>217</v>
      </c>
      <c r="B52" s="8" t="s">
        <v>218</v>
      </c>
      <c r="C52" s="9">
        <v>2526842</v>
      </c>
      <c r="D52" s="9">
        <v>2526842</v>
      </c>
      <c r="E52" s="9">
        <v>1702272</v>
      </c>
      <c r="F52" s="9">
        <v>1702272</v>
      </c>
      <c r="G52" s="9">
        <v>0</v>
      </c>
      <c r="H52" s="9">
        <v>1454789</v>
      </c>
      <c r="I52" s="9">
        <v>247483</v>
      </c>
      <c r="J52" s="9">
        <v>247483</v>
      </c>
      <c r="K52" s="9">
        <f t="shared" si="0"/>
        <v>0</v>
      </c>
      <c r="L52" s="9">
        <f t="shared" si="1"/>
        <v>824570</v>
      </c>
      <c r="M52" s="9">
        <f t="shared" si="2"/>
        <v>100</v>
      </c>
      <c r="N52" s="9">
        <f t="shared" si="3"/>
        <v>1072053</v>
      </c>
      <c r="O52" s="9">
        <f t="shared" si="4"/>
        <v>247483</v>
      </c>
      <c r="P52" s="9">
        <f t="shared" si="5"/>
        <v>85.46160660575983</v>
      </c>
    </row>
    <row r="53" spans="1:16" ht="25.5">
      <c r="A53" s="7" t="s">
        <v>219</v>
      </c>
      <c r="B53" s="8" t="s">
        <v>220</v>
      </c>
      <c r="C53" s="9">
        <v>33109</v>
      </c>
      <c r="D53" s="9">
        <v>33109</v>
      </c>
      <c r="E53" s="9">
        <v>23876</v>
      </c>
      <c r="F53" s="9">
        <v>18250</v>
      </c>
      <c r="G53" s="9">
        <v>0</v>
      </c>
      <c r="H53" s="9">
        <v>18250</v>
      </c>
      <c r="I53" s="9">
        <v>0</v>
      </c>
      <c r="J53" s="9">
        <v>8295.79</v>
      </c>
      <c r="K53" s="9">
        <f t="shared" si="0"/>
        <v>5626</v>
      </c>
      <c r="L53" s="9">
        <f t="shared" si="1"/>
        <v>14859</v>
      </c>
      <c r="M53" s="9">
        <f t="shared" si="2"/>
        <v>76.43658904339085</v>
      </c>
      <c r="N53" s="9">
        <f t="shared" si="3"/>
        <v>14859</v>
      </c>
      <c r="O53" s="9">
        <f t="shared" si="4"/>
        <v>5626</v>
      </c>
      <c r="P53" s="9">
        <f t="shared" si="5"/>
        <v>76.43658904339085</v>
      </c>
    </row>
    <row r="54" spans="1:16" ht="12.75">
      <c r="A54" s="7" t="s">
        <v>221</v>
      </c>
      <c r="B54" s="8" t="s">
        <v>222</v>
      </c>
      <c r="C54" s="9">
        <v>9000</v>
      </c>
      <c r="D54" s="9">
        <v>9000</v>
      </c>
      <c r="E54" s="9">
        <v>6048</v>
      </c>
      <c r="F54" s="9">
        <v>2997</v>
      </c>
      <c r="G54" s="9">
        <v>0</v>
      </c>
      <c r="H54" s="9">
        <v>2997</v>
      </c>
      <c r="I54" s="9">
        <v>0</v>
      </c>
      <c r="J54" s="9">
        <v>0</v>
      </c>
      <c r="K54" s="9">
        <f t="shared" si="0"/>
        <v>3051</v>
      </c>
      <c r="L54" s="9">
        <f t="shared" si="1"/>
        <v>6003</v>
      </c>
      <c r="M54" s="9">
        <f t="shared" si="2"/>
        <v>49.55357142857143</v>
      </c>
      <c r="N54" s="9">
        <f t="shared" si="3"/>
        <v>6003</v>
      </c>
      <c r="O54" s="9">
        <f t="shared" si="4"/>
        <v>3051</v>
      </c>
      <c r="P54" s="9">
        <f t="shared" si="5"/>
        <v>49.55357142857143</v>
      </c>
    </row>
    <row r="55" spans="1:16" ht="25.5">
      <c r="A55" s="7" t="s">
        <v>223</v>
      </c>
      <c r="B55" s="8" t="s">
        <v>224</v>
      </c>
      <c r="C55" s="9">
        <v>707205</v>
      </c>
      <c r="D55" s="9">
        <v>707205</v>
      </c>
      <c r="E55" s="9">
        <v>477899</v>
      </c>
      <c r="F55" s="9">
        <v>419378.63</v>
      </c>
      <c r="G55" s="9">
        <v>0</v>
      </c>
      <c r="H55" s="9">
        <v>408711.06</v>
      </c>
      <c r="I55" s="9">
        <v>10667.57</v>
      </c>
      <c r="J55" s="9">
        <v>10667.57</v>
      </c>
      <c r="K55" s="9">
        <f t="shared" si="0"/>
        <v>58520.369999999995</v>
      </c>
      <c r="L55" s="9">
        <f t="shared" si="1"/>
        <v>287826.37</v>
      </c>
      <c r="M55" s="9">
        <f t="shared" si="2"/>
        <v>87.7546573648407</v>
      </c>
      <c r="N55" s="9">
        <f t="shared" si="3"/>
        <v>298493.94</v>
      </c>
      <c r="O55" s="9">
        <f t="shared" si="4"/>
        <v>69187.94</v>
      </c>
      <c r="P55" s="9">
        <f t="shared" si="5"/>
        <v>85.52247650654218</v>
      </c>
    </row>
    <row r="56" spans="1:16" ht="25.5">
      <c r="A56" s="7" t="s">
        <v>225</v>
      </c>
      <c r="B56" s="8" t="s">
        <v>226</v>
      </c>
      <c r="C56" s="9">
        <v>41400</v>
      </c>
      <c r="D56" s="9">
        <v>41400</v>
      </c>
      <c r="E56" s="9">
        <v>25200</v>
      </c>
      <c r="F56" s="9">
        <v>16500</v>
      </c>
      <c r="G56" s="9">
        <v>0</v>
      </c>
      <c r="H56" s="9">
        <v>16000</v>
      </c>
      <c r="I56" s="9">
        <v>500</v>
      </c>
      <c r="J56" s="9">
        <v>0</v>
      </c>
      <c r="K56" s="9">
        <f t="shared" si="0"/>
        <v>8700</v>
      </c>
      <c r="L56" s="9">
        <f t="shared" si="1"/>
        <v>24900</v>
      </c>
      <c r="M56" s="9">
        <f t="shared" si="2"/>
        <v>65.47619047619048</v>
      </c>
      <c r="N56" s="9">
        <f t="shared" si="3"/>
        <v>25400</v>
      </c>
      <c r="O56" s="9">
        <f t="shared" si="4"/>
        <v>9200</v>
      </c>
      <c r="P56" s="9">
        <f t="shared" si="5"/>
        <v>63.49206349206349</v>
      </c>
    </row>
    <row r="57" spans="1:16" ht="25.5">
      <c r="A57" s="7" t="s">
        <v>227</v>
      </c>
      <c r="B57" s="8" t="s">
        <v>228</v>
      </c>
      <c r="C57" s="9">
        <v>42600</v>
      </c>
      <c r="D57" s="9">
        <v>42600</v>
      </c>
      <c r="E57" s="9">
        <v>30900</v>
      </c>
      <c r="F57" s="9">
        <v>16128.93</v>
      </c>
      <c r="G57" s="9">
        <v>0</v>
      </c>
      <c r="H57" s="9">
        <v>16128.93</v>
      </c>
      <c r="I57" s="9">
        <v>0</v>
      </c>
      <c r="J57" s="9">
        <v>0</v>
      </c>
      <c r="K57" s="9">
        <f t="shared" si="0"/>
        <v>14771.07</v>
      </c>
      <c r="L57" s="9">
        <f t="shared" si="1"/>
        <v>26471.07</v>
      </c>
      <c r="M57" s="9">
        <f t="shared" si="2"/>
        <v>52.19718446601942</v>
      </c>
      <c r="N57" s="9">
        <f t="shared" si="3"/>
        <v>26471.07</v>
      </c>
      <c r="O57" s="9">
        <f t="shared" si="4"/>
        <v>14771.07</v>
      </c>
      <c r="P57" s="9">
        <f t="shared" si="5"/>
        <v>52.19718446601942</v>
      </c>
    </row>
    <row r="58" spans="1:16" ht="51">
      <c r="A58" s="7" t="s">
        <v>229</v>
      </c>
      <c r="B58" s="8" t="s">
        <v>230</v>
      </c>
      <c r="C58" s="9">
        <v>199000</v>
      </c>
      <c r="D58" s="9">
        <v>397600</v>
      </c>
      <c r="E58" s="9">
        <v>397600</v>
      </c>
      <c r="F58" s="9">
        <v>396333</v>
      </c>
      <c r="G58" s="9">
        <v>0</v>
      </c>
      <c r="H58" s="9">
        <v>396333</v>
      </c>
      <c r="I58" s="9">
        <v>0</v>
      </c>
      <c r="J58" s="9">
        <v>0</v>
      </c>
      <c r="K58" s="9">
        <f t="shared" si="0"/>
        <v>1267</v>
      </c>
      <c r="L58" s="9">
        <f t="shared" si="1"/>
        <v>1267</v>
      </c>
      <c r="M58" s="9">
        <f t="shared" si="2"/>
        <v>99.68133802816901</v>
      </c>
      <c r="N58" s="9">
        <f t="shared" si="3"/>
        <v>1267</v>
      </c>
      <c r="O58" s="9">
        <f t="shared" si="4"/>
        <v>1267</v>
      </c>
      <c r="P58" s="9">
        <f t="shared" si="5"/>
        <v>99.68133802816901</v>
      </c>
    </row>
    <row r="59" spans="1:16" ht="25.5">
      <c r="A59" s="7" t="s">
        <v>231</v>
      </c>
      <c r="B59" s="8" t="s">
        <v>232</v>
      </c>
      <c r="C59" s="9">
        <v>2239800</v>
      </c>
      <c r="D59" s="9">
        <v>2239800</v>
      </c>
      <c r="E59" s="9">
        <v>1572184</v>
      </c>
      <c r="F59" s="9">
        <v>1415364.11</v>
      </c>
      <c r="G59" s="9">
        <v>0</v>
      </c>
      <c r="H59" s="9">
        <v>1415364.11</v>
      </c>
      <c r="I59" s="9">
        <v>0</v>
      </c>
      <c r="J59" s="9">
        <v>0</v>
      </c>
      <c r="K59" s="9">
        <f t="shared" si="0"/>
        <v>156819.8899999999</v>
      </c>
      <c r="L59" s="9">
        <f t="shared" si="1"/>
        <v>824435.8899999999</v>
      </c>
      <c r="M59" s="9">
        <f t="shared" si="2"/>
        <v>90.02534754201798</v>
      </c>
      <c r="N59" s="9">
        <f t="shared" si="3"/>
        <v>824435.8899999999</v>
      </c>
      <c r="O59" s="9">
        <f t="shared" si="4"/>
        <v>156819.8899999999</v>
      </c>
      <c r="P59" s="9">
        <f t="shared" si="5"/>
        <v>90.02534754201798</v>
      </c>
    </row>
    <row r="60" spans="1:16" ht="51">
      <c r="A60" s="7" t="s">
        <v>233</v>
      </c>
      <c r="B60" s="8" t="s">
        <v>234</v>
      </c>
      <c r="C60" s="9">
        <v>760115</v>
      </c>
      <c r="D60" s="9">
        <v>760115</v>
      </c>
      <c r="E60" s="9">
        <v>529598</v>
      </c>
      <c r="F60" s="9">
        <v>466764.82</v>
      </c>
      <c r="G60" s="9">
        <v>0</v>
      </c>
      <c r="H60" s="9">
        <v>466685.23</v>
      </c>
      <c r="I60" s="9">
        <v>79.59</v>
      </c>
      <c r="J60" s="9">
        <v>56038</v>
      </c>
      <c r="K60" s="9">
        <f t="shared" si="0"/>
        <v>62833.17999999999</v>
      </c>
      <c r="L60" s="9">
        <f t="shared" si="1"/>
        <v>293350.18</v>
      </c>
      <c r="M60" s="9">
        <f t="shared" si="2"/>
        <v>88.13568404714519</v>
      </c>
      <c r="N60" s="9">
        <f t="shared" si="3"/>
        <v>293429.77</v>
      </c>
      <c r="O60" s="9">
        <f t="shared" si="4"/>
        <v>62912.77000000002</v>
      </c>
      <c r="P60" s="9">
        <f t="shared" si="5"/>
        <v>88.12065566712864</v>
      </c>
    </row>
    <row r="61" spans="1:16" ht="25.5">
      <c r="A61" s="7" t="s">
        <v>235</v>
      </c>
      <c r="B61" s="8" t="s">
        <v>236</v>
      </c>
      <c r="C61" s="9">
        <v>80000</v>
      </c>
      <c r="D61" s="9">
        <v>100000</v>
      </c>
      <c r="E61" s="9">
        <v>75133</v>
      </c>
      <c r="F61" s="9">
        <v>70563.96</v>
      </c>
      <c r="G61" s="9">
        <v>0</v>
      </c>
      <c r="H61" s="9">
        <v>69563.96</v>
      </c>
      <c r="I61" s="9">
        <v>1000</v>
      </c>
      <c r="J61" s="9">
        <v>0</v>
      </c>
      <c r="K61" s="9">
        <f t="shared" si="0"/>
        <v>4569.039999999994</v>
      </c>
      <c r="L61" s="9">
        <f t="shared" si="1"/>
        <v>29436.039999999994</v>
      </c>
      <c r="M61" s="9">
        <f t="shared" si="2"/>
        <v>93.91873078407625</v>
      </c>
      <c r="N61" s="9">
        <f t="shared" si="3"/>
        <v>30436.039999999994</v>
      </c>
      <c r="O61" s="9">
        <f t="shared" si="4"/>
        <v>5569.039999999994</v>
      </c>
      <c r="P61" s="9">
        <f t="shared" si="5"/>
        <v>92.58775770966155</v>
      </c>
    </row>
    <row r="62" spans="1:16" ht="25.5">
      <c r="A62" s="7" t="s">
        <v>237</v>
      </c>
      <c r="B62" s="8" t="s">
        <v>238</v>
      </c>
      <c r="C62" s="9">
        <v>13203149</v>
      </c>
      <c r="D62" s="9">
        <v>13203149</v>
      </c>
      <c r="E62" s="9">
        <v>8756139</v>
      </c>
      <c r="F62" s="9">
        <v>8756139</v>
      </c>
      <c r="G62" s="9">
        <v>0</v>
      </c>
      <c r="H62" s="9">
        <v>7643603</v>
      </c>
      <c r="I62" s="9">
        <v>1112536</v>
      </c>
      <c r="J62" s="9">
        <v>1112536</v>
      </c>
      <c r="K62" s="9">
        <f t="shared" si="0"/>
        <v>0</v>
      </c>
      <c r="L62" s="9">
        <f t="shared" si="1"/>
        <v>4447010</v>
      </c>
      <c r="M62" s="9">
        <f t="shared" si="2"/>
        <v>100</v>
      </c>
      <c r="N62" s="9">
        <f t="shared" si="3"/>
        <v>5559546</v>
      </c>
      <c r="O62" s="9">
        <f t="shared" si="4"/>
        <v>1112536</v>
      </c>
      <c r="P62" s="9">
        <f t="shared" si="5"/>
        <v>87.29421723433126</v>
      </c>
    </row>
    <row r="63" spans="1:16" ht="38.25">
      <c r="A63" s="7" t="s">
        <v>239</v>
      </c>
      <c r="B63" s="8" t="s">
        <v>240</v>
      </c>
      <c r="C63" s="9">
        <v>37280</v>
      </c>
      <c r="D63" s="9">
        <v>37280</v>
      </c>
      <c r="E63" s="9">
        <v>25590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f t="shared" si="0"/>
        <v>4700</v>
      </c>
      <c r="L63" s="9">
        <f t="shared" si="1"/>
        <v>16390</v>
      </c>
      <c r="M63" s="9">
        <f t="shared" si="2"/>
        <v>81.63345056662759</v>
      </c>
      <c r="N63" s="9">
        <f t="shared" si="3"/>
        <v>16390</v>
      </c>
      <c r="O63" s="9">
        <f t="shared" si="4"/>
        <v>4700</v>
      </c>
      <c r="P63" s="9">
        <f t="shared" si="5"/>
        <v>81.63345056662759</v>
      </c>
    </row>
    <row r="64" spans="1:16" ht="12.75">
      <c r="A64" s="4" t="s">
        <v>241</v>
      </c>
      <c r="B64" s="5" t="s">
        <v>242</v>
      </c>
      <c r="C64" s="6">
        <v>4816299</v>
      </c>
      <c r="D64" s="6">
        <v>5527698</v>
      </c>
      <c r="E64" s="6">
        <v>4085030</v>
      </c>
      <c r="F64" s="6">
        <v>2381294.54</v>
      </c>
      <c r="G64" s="6">
        <v>0</v>
      </c>
      <c r="H64" s="6">
        <v>2336143.42</v>
      </c>
      <c r="I64" s="6">
        <v>45151.12</v>
      </c>
      <c r="J64" s="6">
        <v>0</v>
      </c>
      <c r="K64" s="6">
        <f t="shared" si="0"/>
        <v>1703735.46</v>
      </c>
      <c r="L64" s="6">
        <f t="shared" si="1"/>
        <v>3146403.46</v>
      </c>
      <c r="M64" s="6">
        <f t="shared" si="2"/>
        <v>58.293195888402295</v>
      </c>
      <c r="N64" s="6">
        <f t="shared" si="3"/>
        <v>3191554.58</v>
      </c>
      <c r="O64" s="6">
        <f t="shared" si="4"/>
        <v>1748886.58</v>
      </c>
      <c r="P64" s="6">
        <f t="shared" si="5"/>
        <v>57.18791343025632</v>
      </c>
    </row>
    <row r="65" spans="1:16" ht="12.75">
      <c r="A65" s="7" t="s">
        <v>243</v>
      </c>
      <c r="B65" s="8" t="s">
        <v>244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 t="shared" si="0"/>
        <v>0</v>
      </c>
      <c r="L65" s="9">
        <f t="shared" si="1"/>
        <v>0</v>
      </c>
      <c r="M65" s="9">
        <f t="shared" si="2"/>
        <v>0</v>
      </c>
      <c r="N65" s="9">
        <f t="shared" si="3"/>
        <v>0</v>
      </c>
      <c r="O65" s="9">
        <f t="shared" si="4"/>
        <v>0</v>
      </c>
      <c r="P65" s="9">
        <f t="shared" si="5"/>
        <v>0</v>
      </c>
    </row>
    <row r="66" spans="1:16" ht="12.75">
      <c r="A66" s="7" t="s">
        <v>245</v>
      </c>
      <c r="B66" s="8" t="s">
        <v>246</v>
      </c>
      <c r="C66" s="9">
        <v>3989000</v>
      </c>
      <c r="D66" s="9">
        <v>4210376</v>
      </c>
      <c r="E66" s="9">
        <v>3008062</v>
      </c>
      <c r="F66" s="9">
        <v>1456671.54</v>
      </c>
      <c r="G66" s="9">
        <v>0</v>
      </c>
      <c r="H66" s="9">
        <v>1440923.51</v>
      </c>
      <c r="I66" s="9">
        <v>15748.03</v>
      </c>
      <c r="J66" s="9">
        <v>0</v>
      </c>
      <c r="K66" s="9">
        <f t="shared" si="0"/>
        <v>1551390.46</v>
      </c>
      <c r="L66" s="9">
        <f t="shared" si="1"/>
        <v>2753704.46</v>
      </c>
      <c r="M66" s="9">
        <f t="shared" si="2"/>
        <v>48.42558231844956</v>
      </c>
      <c r="N66" s="9">
        <f t="shared" si="3"/>
        <v>2769452.49</v>
      </c>
      <c r="O66" s="9">
        <f t="shared" si="4"/>
        <v>1567138.49</v>
      </c>
      <c r="P66" s="9">
        <f t="shared" si="5"/>
        <v>47.902054877858234</v>
      </c>
    </row>
    <row r="67" spans="1:16" ht="38.25">
      <c r="A67" s="7" t="s">
        <v>247</v>
      </c>
      <c r="B67" s="8" t="s">
        <v>248</v>
      </c>
      <c r="C67" s="9">
        <v>307299</v>
      </c>
      <c r="D67" s="9">
        <v>797322</v>
      </c>
      <c r="E67" s="9">
        <v>786968</v>
      </c>
      <c r="F67" s="9">
        <v>664623</v>
      </c>
      <c r="G67" s="9">
        <v>0</v>
      </c>
      <c r="H67" s="9">
        <v>635680.54</v>
      </c>
      <c r="I67" s="9">
        <v>28942.46</v>
      </c>
      <c r="J67" s="9">
        <v>0</v>
      </c>
      <c r="K67" s="9">
        <f t="shared" si="0"/>
        <v>122345</v>
      </c>
      <c r="L67" s="9">
        <f t="shared" si="1"/>
        <v>132699</v>
      </c>
      <c r="M67" s="9">
        <f t="shared" si="2"/>
        <v>84.4536245438188</v>
      </c>
      <c r="N67" s="9">
        <f t="shared" si="3"/>
        <v>161641.45999999996</v>
      </c>
      <c r="O67" s="9">
        <f t="shared" si="4"/>
        <v>151287.45999999996</v>
      </c>
      <c r="P67" s="9">
        <f t="shared" si="5"/>
        <v>80.7759070254445</v>
      </c>
    </row>
    <row r="68" spans="1:16" ht="76.5">
      <c r="A68" s="7" t="s">
        <v>249</v>
      </c>
      <c r="B68" s="8" t="s">
        <v>250</v>
      </c>
      <c r="C68" s="9">
        <v>0</v>
      </c>
      <c r="D68" s="9">
        <v>520000</v>
      </c>
      <c r="E68" s="9">
        <v>290000</v>
      </c>
      <c r="F68" s="9">
        <v>260000</v>
      </c>
      <c r="G68" s="9">
        <v>0</v>
      </c>
      <c r="H68" s="9">
        <v>259539.37</v>
      </c>
      <c r="I68" s="9">
        <v>460.63</v>
      </c>
      <c r="J68" s="9">
        <v>0</v>
      </c>
      <c r="K68" s="9">
        <f t="shared" si="0"/>
        <v>30000</v>
      </c>
      <c r="L68" s="9">
        <f t="shared" si="1"/>
        <v>260000</v>
      </c>
      <c r="M68" s="9">
        <f t="shared" si="2"/>
        <v>89.65517241379311</v>
      </c>
      <c r="N68" s="9">
        <f t="shared" si="3"/>
        <v>260460.63</v>
      </c>
      <c r="O68" s="9">
        <f t="shared" si="4"/>
        <v>30460.630000000005</v>
      </c>
      <c r="P68" s="9">
        <f t="shared" si="5"/>
        <v>89.49633448275863</v>
      </c>
    </row>
    <row r="69" spans="1:16" ht="12.75">
      <c r="A69" s="4" t="s">
        <v>251</v>
      </c>
      <c r="B69" s="5" t="s">
        <v>252</v>
      </c>
      <c r="C69" s="6">
        <v>11362520</v>
      </c>
      <c r="D69" s="6">
        <v>11605083</v>
      </c>
      <c r="E69" s="6">
        <v>7879566</v>
      </c>
      <c r="F69" s="6">
        <v>6608365.31</v>
      </c>
      <c r="G69" s="6">
        <v>0</v>
      </c>
      <c r="H69" s="6">
        <v>6527385.420000001</v>
      </c>
      <c r="I69" s="6">
        <v>80979.89</v>
      </c>
      <c r="J69" s="6">
        <v>12925.28</v>
      </c>
      <c r="K69" s="6">
        <f t="shared" si="0"/>
        <v>1271200.6900000004</v>
      </c>
      <c r="L69" s="6">
        <f t="shared" si="1"/>
        <v>4996717.69</v>
      </c>
      <c r="M69" s="6">
        <f t="shared" si="2"/>
        <v>83.86712301159733</v>
      </c>
      <c r="N69" s="6">
        <f t="shared" si="3"/>
        <v>5077697.579999999</v>
      </c>
      <c r="O69" s="6">
        <f t="shared" si="4"/>
        <v>1352180.5799999991</v>
      </c>
      <c r="P69" s="6">
        <f t="shared" si="5"/>
        <v>82.83940283005435</v>
      </c>
    </row>
    <row r="70" spans="1:16" ht="12.75">
      <c r="A70" s="7" t="s">
        <v>253</v>
      </c>
      <c r="B70" s="8" t="s">
        <v>254</v>
      </c>
      <c r="C70" s="9">
        <v>2432379</v>
      </c>
      <c r="D70" s="9">
        <v>2462379</v>
      </c>
      <c r="E70" s="9">
        <v>1656982</v>
      </c>
      <c r="F70" s="9">
        <v>1433058.74</v>
      </c>
      <c r="G70" s="9">
        <v>0</v>
      </c>
      <c r="H70" s="9">
        <v>1429283.25</v>
      </c>
      <c r="I70" s="9">
        <v>3775.49</v>
      </c>
      <c r="J70" s="9">
        <v>9183.25</v>
      </c>
      <c r="K70" s="9">
        <f aca="true" t="shared" si="6" ref="K70:K103">E70-F70</f>
        <v>223923.26</v>
      </c>
      <c r="L70" s="9">
        <f aca="true" t="shared" si="7" ref="L70:L103">D70-F70</f>
        <v>1029320.26</v>
      </c>
      <c r="M70" s="9">
        <f aca="true" t="shared" si="8" ref="M70:M103">IF(E70=0,0,(F70/E70)*100)</f>
        <v>86.48607770030091</v>
      </c>
      <c r="N70" s="9">
        <f aca="true" t="shared" si="9" ref="N70:N103">D70-H70</f>
        <v>1033095.75</v>
      </c>
      <c r="O70" s="9">
        <f aca="true" t="shared" si="10" ref="O70:O103">E70-H70</f>
        <v>227698.75</v>
      </c>
      <c r="P70" s="9">
        <f aca="true" t="shared" si="11" ref="P70:P103">IF(E70=0,0,(H70/E70)*100)</f>
        <v>86.2582242897026</v>
      </c>
    </row>
    <row r="71" spans="1:16" ht="12.75">
      <c r="A71" s="7" t="s">
        <v>255</v>
      </c>
      <c r="B71" s="8" t="s">
        <v>256</v>
      </c>
      <c r="C71" s="9">
        <v>392058</v>
      </c>
      <c r="D71" s="9">
        <v>373058</v>
      </c>
      <c r="E71" s="9">
        <v>260931</v>
      </c>
      <c r="F71" s="9">
        <v>217169.67</v>
      </c>
      <c r="G71" s="9">
        <v>0</v>
      </c>
      <c r="H71" s="9">
        <v>210206.27</v>
      </c>
      <c r="I71" s="9">
        <v>6963.4</v>
      </c>
      <c r="J71" s="9">
        <v>0</v>
      </c>
      <c r="K71" s="9">
        <f t="shared" si="6"/>
        <v>43761.32999999999</v>
      </c>
      <c r="L71" s="9">
        <f t="shared" si="7"/>
        <v>155888.33</v>
      </c>
      <c r="M71" s="9">
        <f t="shared" si="8"/>
        <v>83.22877312392933</v>
      </c>
      <c r="N71" s="9">
        <f t="shared" si="9"/>
        <v>162851.73</v>
      </c>
      <c r="O71" s="9">
        <f t="shared" si="10"/>
        <v>50724.73000000001</v>
      </c>
      <c r="P71" s="9">
        <f t="shared" si="11"/>
        <v>80.5600982635256</v>
      </c>
    </row>
    <row r="72" spans="1:16" ht="25.5">
      <c r="A72" s="7" t="s">
        <v>257</v>
      </c>
      <c r="B72" s="8" t="s">
        <v>258</v>
      </c>
      <c r="C72" s="9">
        <v>4938637</v>
      </c>
      <c r="D72" s="9">
        <v>5190200</v>
      </c>
      <c r="E72" s="9">
        <v>3650368</v>
      </c>
      <c r="F72" s="9">
        <v>2925408.41</v>
      </c>
      <c r="G72" s="9">
        <v>0</v>
      </c>
      <c r="H72" s="9">
        <v>2906727.52</v>
      </c>
      <c r="I72" s="9">
        <v>18680.89</v>
      </c>
      <c r="J72" s="9">
        <v>2711.32</v>
      </c>
      <c r="K72" s="9">
        <f t="shared" si="6"/>
        <v>724959.5899999999</v>
      </c>
      <c r="L72" s="9">
        <f t="shared" si="7"/>
        <v>2264791.59</v>
      </c>
      <c r="M72" s="9">
        <f t="shared" si="8"/>
        <v>80.1400957382927</v>
      </c>
      <c r="N72" s="9">
        <f t="shared" si="9"/>
        <v>2283472.48</v>
      </c>
      <c r="O72" s="9">
        <f t="shared" si="10"/>
        <v>743640.48</v>
      </c>
      <c r="P72" s="9">
        <f t="shared" si="11"/>
        <v>79.62834212879359</v>
      </c>
    </row>
    <row r="73" spans="1:16" ht="12.75">
      <c r="A73" s="7" t="s">
        <v>259</v>
      </c>
      <c r="B73" s="8" t="s">
        <v>260</v>
      </c>
      <c r="C73" s="9">
        <v>3025696</v>
      </c>
      <c r="D73" s="9">
        <v>3005696</v>
      </c>
      <c r="E73" s="9">
        <v>1975414</v>
      </c>
      <c r="F73" s="9">
        <v>1782538.77</v>
      </c>
      <c r="G73" s="9">
        <v>0</v>
      </c>
      <c r="H73" s="9">
        <v>1733905.86</v>
      </c>
      <c r="I73" s="9">
        <v>48632.91</v>
      </c>
      <c r="J73" s="9">
        <v>0</v>
      </c>
      <c r="K73" s="9">
        <f t="shared" si="6"/>
        <v>192875.22999999998</v>
      </c>
      <c r="L73" s="9">
        <f t="shared" si="7"/>
        <v>1223157.23</v>
      </c>
      <c r="M73" s="9">
        <f t="shared" si="8"/>
        <v>90.23621225727872</v>
      </c>
      <c r="N73" s="9">
        <f t="shared" si="9"/>
        <v>1271790.14</v>
      </c>
      <c r="O73" s="9">
        <f t="shared" si="10"/>
        <v>241508.1399999999</v>
      </c>
      <c r="P73" s="9">
        <f t="shared" si="11"/>
        <v>87.77430250064037</v>
      </c>
    </row>
    <row r="74" spans="1:16" ht="12.75">
      <c r="A74" s="7" t="s">
        <v>261</v>
      </c>
      <c r="B74" s="8" t="s">
        <v>262</v>
      </c>
      <c r="C74" s="9">
        <v>573750</v>
      </c>
      <c r="D74" s="9">
        <v>573750</v>
      </c>
      <c r="E74" s="9">
        <v>335871</v>
      </c>
      <c r="F74" s="9">
        <v>250189.72</v>
      </c>
      <c r="G74" s="9">
        <v>0</v>
      </c>
      <c r="H74" s="9">
        <v>247262.52</v>
      </c>
      <c r="I74" s="9">
        <v>2927.2</v>
      </c>
      <c r="J74" s="9">
        <v>1030.71</v>
      </c>
      <c r="K74" s="9">
        <f t="shared" si="6"/>
        <v>85681.28</v>
      </c>
      <c r="L74" s="9">
        <f t="shared" si="7"/>
        <v>323560.28</v>
      </c>
      <c r="M74" s="9">
        <f t="shared" si="8"/>
        <v>74.48982496256004</v>
      </c>
      <c r="N74" s="9">
        <f t="shared" si="9"/>
        <v>326487.48</v>
      </c>
      <c r="O74" s="9">
        <f t="shared" si="10"/>
        <v>88608.48000000001</v>
      </c>
      <c r="P74" s="9">
        <f t="shared" si="11"/>
        <v>73.61829988299078</v>
      </c>
    </row>
    <row r="75" spans="1:16" ht="12.75">
      <c r="A75" s="4" t="s">
        <v>263</v>
      </c>
      <c r="B75" s="5" t="s">
        <v>264</v>
      </c>
      <c r="C75" s="6">
        <v>200000</v>
      </c>
      <c r="D75" s="6">
        <v>290000</v>
      </c>
      <c r="E75" s="6">
        <v>176400</v>
      </c>
      <c r="F75" s="6">
        <v>166680.18</v>
      </c>
      <c r="G75" s="6">
        <v>0</v>
      </c>
      <c r="H75" s="6">
        <v>166680.18</v>
      </c>
      <c r="I75" s="6">
        <v>0</v>
      </c>
      <c r="J75" s="6">
        <v>0</v>
      </c>
      <c r="K75" s="6">
        <f t="shared" si="6"/>
        <v>9719.820000000007</v>
      </c>
      <c r="L75" s="6">
        <f t="shared" si="7"/>
        <v>123319.82</v>
      </c>
      <c r="M75" s="6">
        <f t="shared" si="8"/>
        <v>94.48989795918366</v>
      </c>
      <c r="N75" s="6">
        <f t="shared" si="9"/>
        <v>123319.82</v>
      </c>
      <c r="O75" s="6">
        <f t="shared" si="10"/>
        <v>9719.820000000007</v>
      </c>
      <c r="P75" s="6">
        <f t="shared" si="11"/>
        <v>94.48989795918366</v>
      </c>
    </row>
    <row r="76" spans="1:16" ht="12.75">
      <c r="A76" s="7" t="s">
        <v>265</v>
      </c>
      <c r="B76" s="8" t="s">
        <v>266</v>
      </c>
      <c r="C76" s="9">
        <v>200000</v>
      </c>
      <c r="D76" s="9">
        <v>290000</v>
      </c>
      <c r="E76" s="9">
        <v>176400</v>
      </c>
      <c r="F76" s="9">
        <v>166680.18</v>
      </c>
      <c r="G76" s="9">
        <v>0</v>
      </c>
      <c r="H76" s="9">
        <v>166680.18</v>
      </c>
      <c r="I76" s="9">
        <v>0</v>
      </c>
      <c r="J76" s="9">
        <v>0</v>
      </c>
      <c r="K76" s="9">
        <f t="shared" si="6"/>
        <v>9719.820000000007</v>
      </c>
      <c r="L76" s="9">
        <f t="shared" si="7"/>
        <v>123319.82</v>
      </c>
      <c r="M76" s="9">
        <f t="shared" si="8"/>
        <v>94.48989795918366</v>
      </c>
      <c r="N76" s="9">
        <f t="shared" si="9"/>
        <v>123319.82</v>
      </c>
      <c r="O76" s="9">
        <f t="shared" si="10"/>
        <v>9719.820000000007</v>
      </c>
      <c r="P76" s="9">
        <f t="shared" si="11"/>
        <v>94.48989795918366</v>
      </c>
    </row>
    <row r="77" spans="1:16" ht="12.75">
      <c r="A77" s="4" t="s">
        <v>267</v>
      </c>
      <c r="B77" s="5" t="s">
        <v>268</v>
      </c>
      <c r="C77" s="6">
        <v>1181000</v>
      </c>
      <c r="D77" s="6">
        <v>1331365</v>
      </c>
      <c r="E77" s="6">
        <v>989202</v>
      </c>
      <c r="F77" s="6">
        <v>860799.56</v>
      </c>
      <c r="G77" s="6">
        <v>0</v>
      </c>
      <c r="H77" s="6">
        <v>817204.97</v>
      </c>
      <c r="I77" s="6">
        <v>43594.59</v>
      </c>
      <c r="J77" s="6">
        <v>0</v>
      </c>
      <c r="K77" s="6">
        <f t="shared" si="6"/>
        <v>128402.43999999994</v>
      </c>
      <c r="L77" s="6">
        <f t="shared" si="7"/>
        <v>470565.43999999994</v>
      </c>
      <c r="M77" s="6">
        <f t="shared" si="8"/>
        <v>87.01959357138381</v>
      </c>
      <c r="N77" s="6">
        <f t="shared" si="9"/>
        <v>514160.03</v>
      </c>
      <c r="O77" s="6">
        <f t="shared" si="10"/>
        <v>171997.03000000003</v>
      </c>
      <c r="P77" s="6">
        <f t="shared" si="11"/>
        <v>82.6125472855898</v>
      </c>
    </row>
    <row r="78" spans="1:16" ht="12.75">
      <c r="A78" s="7" t="s">
        <v>269</v>
      </c>
      <c r="B78" s="8" t="s">
        <v>270</v>
      </c>
      <c r="C78" s="9">
        <v>59000</v>
      </c>
      <c r="D78" s="9">
        <v>59000</v>
      </c>
      <c r="E78" s="9">
        <v>38648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f t="shared" si="6"/>
        <v>7488.049999999999</v>
      </c>
      <c r="L78" s="9">
        <f t="shared" si="7"/>
        <v>27840.05</v>
      </c>
      <c r="M78" s="9">
        <f t="shared" si="8"/>
        <v>80.625</v>
      </c>
      <c r="N78" s="9">
        <f t="shared" si="9"/>
        <v>27840.05</v>
      </c>
      <c r="O78" s="9">
        <f t="shared" si="10"/>
        <v>7488.049999999999</v>
      </c>
      <c r="P78" s="9">
        <f t="shared" si="11"/>
        <v>80.625</v>
      </c>
    </row>
    <row r="79" spans="1:16" ht="25.5">
      <c r="A79" s="7" t="s">
        <v>271</v>
      </c>
      <c r="B79" s="8" t="s">
        <v>272</v>
      </c>
      <c r="C79" s="9">
        <v>26000</v>
      </c>
      <c r="D79" s="9">
        <v>26000</v>
      </c>
      <c r="E79" s="9">
        <v>13200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f t="shared" si="6"/>
        <v>4021.91</v>
      </c>
      <c r="L79" s="9">
        <f t="shared" si="7"/>
        <v>16821.91</v>
      </c>
      <c r="M79" s="9">
        <f t="shared" si="8"/>
        <v>69.53098484848485</v>
      </c>
      <c r="N79" s="9">
        <f t="shared" si="9"/>
        <v>16821.91</v>
      </c>
      <c r="O79" s="9">
        <f t="shared" si="10"/>
        <v>4021.91</v>
      </c>
      <c r="P79" s="9">
        <f t="shared" si="11"/>
        <v>69.53098484848485</v>
      </c>
    </row>
    <row r="80" spans="1:16" ht="25.5">
      <c r="A80" s="7" t="s">
        <v>273</v>
      </c>
      <c r="B80" s="8" t="s">
        <v>274</v>
      </c>
      <c r="C80" s="9">
        <v>921200</v>
      </c>
      <c r="D80" s="9">
        <v>948303</v>
      </c>
      <c r="E80" s="9">
        <v>687036</v>
      </c>
      <c r="F80" s="9">
        <v>606004.41</v>
      </c>
      <c r="G80" s="9">
        <v>0</v>
      </c>
      <c r="H80" s="9">
        <v>605974.83</v>
      </c>
      <c r="I80" s="9">
        <v>29.58</v>
      </c>
      <c r="J80" s="9">
        <v>0</v>
      </c>
      <c r="K80" s="9">
        <f t="shared" si="6"/>
        <v>81031.58999999997</v>
      </c>
      <c r="L80" s="9">
        <f t="shared" si="7"/>
        <v>342298.58999999997</v>
      </c>
      <c r="M80" s="9">
        <f t="shared" si="8"/>
        <v>88.20562677938274</v>
      </c>
      <c r="N80" s="9">
        <f t="shared" si="9"/>
        <v>342328.17000000004</v>
      </c>
      <c r="O80" s="9">
        <f t="shared" si="10"/>
        <v>81061.17000000004</v>
      </c>
      <c r="P80" s="9">
        <f t="shared" si="11"/>
        <v>88.20132132814</v>
      </c>
    </row>
    <row r="81" spans="1:16" ht="12.75">
      <c r="A81" s="7" t="s">
        <v>275</v>
      </c>
      <c r="B81" s="8" t="s">
        <v>276</v>
      </c>
      <c r="C81" s="9">
        <v>80000</v>
      </c>
      <c r="D81" s="9">
        <v>100000</v>
      </c>
      <c r="E81" s="9">
        <v>95256</v>
      </c>
      <c r="F81" s="9">
        <v>70000</v>
      </c>
      <c r="G81" s="9">
        <v>0</v>
      </c>
      <c r="H81" s="9">
        <v>63000</v>
      </c>
      <c r="I81" s="9">
        <v>7000</v>
      </c>
      <c r="J81" s="9">
        <v>0</v>
      </c>
      <c r="K81" s="9">
        <f t="shared" si="6"/>
        <v>25256</v>
      </c>
      <c r="L81" s="9">
        <f t="shared" si="7"/>
        <v>30000</v>
      </c>
      <c r="M81" s="9">
        <f t="shared" si="8"/>
        <v>73.48618459729572</v>
      </c>
      <c r="N81" s="9">
        <f t="shared" si="9"/>
        <v>37000</v>
      </c>
      <c r="O81" s="9">
        <f t="shared" si="10"/>
        <v>32256</v>
      </c>
      <c r="P81" s="9">
        <f t="shared" si="11"/>
        <v>66.13756613756614</v>
      </c>
    </row>
    <row r="82" spans="1:16" ht="38.25">
      <c r="A82" s="7" t="s">
        <v>277</v>
      </c>
      <c r="B82" s="8" t="s">
        <v>278</v>
      </c>
      <c r="C82" s="9">
        <v>36500</v>
      </c>
      <c r="D82" s="9">
        <v>41500</v>
      </c>
      <c r="E82" s="9">
        <v>29500</v>
      </c>
      <c r="F82" s="9">
        <v>29300</v>
      </c>
      <c r="G82" s="9">
        <v>0</v>
      </c>
      <c r="H82" s="9">
        <v>29300</v>
      </c>
      <c r="I82" s="9">
        <v>0</v>
      </c>
      <c r="J82" s="9">
        <v>0</v>
      </c>
      <c r="K82" s="9">
        <f t="shared" si="6"/>
        <v>200</v>
      </c>
      <c r="L82" s="9">
        <f t="shared" si="7"/>
        <v>12200</v>
      </c>
      <c r="M82" s="9">
        <f t="shared" si="8"/>
        <v>99.32203389830508</v>
      </c>
      <c r="N82" s="9">
        <f t="shared" si="9"/>
        <v>12200</v>
      </c>
      <c r="O82" s="9">
        <f t="shared" si="10"/>
        <v>200</v>
      </c>
      <c r="P82" s="9">
        <f t="shared" si="11"/>
        <v>99.32203389830508</v>
      </c>
    </row>
    <row r="83" spans="1:16" ht="25.5">
      <c r="A83" s="7" t="s">
        <v>279</v>
      </c>
      <c r="B83" s="8" t="s">
        <v>280</v>
      </c>
      <c r="C83" s="9">
        <v>58300</v>
      </c>
      <c r="D83" s="9">
        <v>156562</v>
      </c>
      <c r="E83" s="9">
        <v>125562</v>
      </c>
      <c r="F83" s="9">
        <v>115157.11</v>
      </c>
      <c r="G83" s="9">
        <v>0</v>
      </c>
      <c r="H83" s="9">
        <v>78592.1</v>
      </c>
      <c r="I83" s="9">
        <v>36565.01</v>
      </c>
      <c r="J83" s="9">
        <v>0</v>
      </c>
      <c r="K83" s="9">
        <f t="shared" si="6"/>
        <v>10404.89</v>
      </c>
      <c r="L83" s="9">
        <f t="shared" si="7"/>
        <v>41404.89</v>
      </c>
      <c r="M83" s="9">
        <f t="shared" si="8"/>
        <v>91.71334480177123</v>
      </c>
      <c r="N83" s="9">
        <f t="shared" si="9"/>
        <v>77969.9</v>
      </c>
      <c r="O83" s="9">
        <f t="shared" si="10"/>
        <v>46969.899999999994</v>
      </c>
      <c r="P83" s="9">
        <f t="shared" si="11"/>
        <v>62.59226517576975</v>
      </c>
    </row>
    <row r="84" spans="1:16" ht="12.75">
      <c r="A84" s="4" t="s">
        <v>281</v>
      </c>
      <c r="B84" s="5" t="s">
        <v>282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0</v>
      </c>
      <c r="L84" s="6">
        <f t="shared" si="7"/>
        <v>50000</v>
      </c>
      <c r="M84" s="6">
        <f t="shared" si="8"/>
        <v>0</v>
      </c>
      <c r="N84" s="6">
        <f t="shared" si="9"/>
        <v>50000</v>
      </c>
      <c r="O84" s="6">
        <f t="shared" si="10"/>
        <v>0</v>
      </c>
      <c r="P84" s="6">
        <f t="shared" si="11"/>
        <v>0</v>
      </c>
    </row>
    <row r="85" spans="1:16" ht="25.5">
      <c r="A85" s="7" t="s">
        <v>283</v>
      </c>
      <c r="B85" s="8" t="s">
        <v>284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 t="shared" si="6"/>
        <v>0</v>
      </c>
      <c r="L85" s="9">
        <f t="shared" si="7"/>
        <v>50000</v>
      </c>
      <c r="M85" s="9">
        <f t="shared" si="8"/>
        <v>0</v>
      </c>
      <c r="N85" s="9">
        <f t="shared" si="9"/>
        <v>50000</v>
      </c>
      <c r="O85" s="9">
        <f t="shared" si="10"/>
        <v>0</v>
      </c>
      <c r="P85" s="9">
        <f t="shared" si="11"/>
        <v>0</v>
      </c>
    </row>
    <row r="86" spans="1:16" ht="25.5">
      <c r="A86" s="4" t="s">
        <v>285</v>
      </c>
      <c r="B86" s="5" t="s">
        <v>286</v>
      </c>
      <c r="C86" s="6">
        <v>23154</v>
      </c>
      <c r="D86" s="6">
        <v>118217</v>
      </c>
      <c r="E86" s="6">
        <v>110496</v>
      </c>
      <c r="F86" s="6">
        <v>95061.91</v>
      </c>
      <c r="G86" s="6">
        <v>0</v>
      </c>
      <c r="H86" s="6">
        <v>95061.91</v>
      </c>
      <c r="I86" s="6">
        <v>0</v>
      </c>
      <c r="J86" s="6">
        <v>0</v>
      </c>
      <c r="K86" s="6">
        <f t="shared" si="6"/>
        <v>15434.089999999997</v>
      </c>
      <c r="L86" s="6">
        <f t="shared" si="7"/>
        <v>23155.089999999997</v>
      </c>
      <c r="M86" s="6">
        <f t="shared" si="8"/>
        <v>86.03199210831161</v>
      </c>
      <c r="N86" s="6">
        <f t="shared" si="9"/>
        <v>23155.089999999997</v>
      </c>
      <c r="O86" s="6">
        <f t="shared" si="10"/>
        <v>15434.089999999997</v>
      </c>
      <c r="P86" s="6">
        <f t="shared" si="11"/>
        <v>86.03199210831161</v>
      </c>
    </row>
    <row r="87" spans="1:16" ht="12.75">
      <c r="A87" s="7" t="s">
        <v>287</v>
      </c>
      <c r="B87" s="8" t="s">
        <v>288</v>
      </c>
      <c r="C87" s="9">
        <v>23154</v>
      </c>
      <c r="D87" s="9">
        <v>118217</v>
      </c>
      <c r="E87" s="9">
        <v>110496</v>
      </c>
      <c r="F87" s="9">
        <v>95061.91</v>
      </c>
      <c r="G87" s="9">
        <v>0</v>
      </c>
      <c r="H87" s="9">
        <v>95061.91</v>
      </c>
      <c r="I87" s="9">
        <v>0</v>
      </c>
      <c r="J87" s="9">
        <v>0</v>
      </c>
      <c r="K87" s="9">
        <f t="shared" si="6"/>
        <v>15434.089999999997</v>
      </c>
      <c r="L87" s="9">
        <f t="shared" si="7"/>
        <v>23155.089999999997</v>
      </c>
      <c r="M87" s="9">
        <f t="shared" si="8"/>
        <v>86.03199210831161</v>
      </c>
      <c r="N87" s="9">
        <f t="shared" si="9"/>
        <v>23155.089999999997</v>
      </c>
      <c r="O87" s="9">
        <f t="shared" si="10"/>
        <v>15434.089999999997</v>
      </c>
      <c r="P87" s="9">
        <f t="shared" si="11"/>
        <v>86.03199210831161</v>
      </c>
    </row>
    <row r="88" spans="1:16" ht="25.5">
      <c r="A88" s="4" t="s">
        <v>289</v>
      </c>
      <c r="B88" s="5" t="s">
        <v>290</v>
      </c>
      <c r="C88" s="6">
        <v>1509761</v>
      </c>
      <c r="D88" s="6">
        <v>1575583</v>
      </c>
      <c r="E88" s="6">
        <v>1029467.9</v>
      </c>
      <c r="F88" s="6">
        <v>829745</v>
      </c>
      <c r="G88" s="6">
        <v>0</v>
      </c>
      <c r="H88" s="6">
        <v>779745</v>
      </c>
      <c r="I88" s="6">
        <v>50000</v>
      </c>
      <c r="J88" s="6">
        <v>134426.1</v>
      </c>
      <c r="K88" s="6">
        <f t="shared" si="6"/>
        <v>199722.90000000002</v>
      </c>
      <c r="L88" s="6">
        <f t="shared" si="7"/>
        <v>745838</v>
      </c>
      <c r="M88" s="6">
        <f t="shared" si="8"/>
        <v>80.59940479931429</v>
      </c>
      <c r="N88" s="6">
        <f t="shared" si="9"/>
        <v>795838</v>
      </c>
      <c r="O88" s="6">
        <f t="shared" si="10"/>
        <v>249722.90000000002</v>
      </c>
      <c r="P88" s="6">
        <f t="shared" si="11"/>
        <v>75.74252679466741</v>
      </c>
    </row>
    <row r="89" spans="1:16" ht="38.25">
      <c r="A89" s="7" t="s">
        <v>291</v>
      </c>
      <c r="B89" s="8" t="s">
        <v>292</v>
      </c>
      <c r="C89" s="9">
        <v>1013884</v>
      </c>
      <c r="D89" s="9">
        <v>908706</v>
      </c>
      <c r="E89" s="9">
        <v>468590.9</v>
      </c>
      <c r="F89" s="9">
        <v>449090.9</v>
      </c>
      <c r="G89" s="9">
        <v>0</v>
      </c>
      <c r="H89" s="9">
        <v>449090.9</v>
      </c>
      <c r="I89" s="9">
        <v>0</v>
      </c>
      <c r="J89" s="9">
        <v>84426.1</v>
      </c>
      <c r="K89" s="9">
        <f t="shared" si="6"/>
        <v>19500</v>
      </c>
      <c r="L89" s="9">
        <f t="shared" si="7"/>
        <v>459615.1</v>
      </c>
      <c r="M89" s="9">
        <f t="shared" si="8"/>
        <v>95.83858756113275</v>
      </c>
      <c r="N89" s="9">
        <f t="shared" si="9"/>
        <v>459615.1</v>
      </c>
      <c r="O89" s="9">
        <f t="shared" si="10"/>
        <v>19500</v>
      </c>
      <c r="P89" s="9">
        <f t="shared" si="11"/>
        <v>95.83858756113275</v>
      </c>
    </row>
    <row r="90" spans="1:16" ht="25.5">
      <c r="A90" s="7" t="s">
        <v>293</v>
      </c>
      <c r="B90" s="8" t="s">
        <v>294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f t="shared" si="6"/>
        <v>0</v>
      </c>
      <c r="L90" s="9">
        <f t="shared" si="7"/>
        <v>0</v>
      </c>
      <c r="M90" s="9">
        <f t="shared" si="8"/>
        <v>100</v>
      </c>
      <c r="N90" s="9">
        <f t="shared" si="9"/>
        <v>0</v>
      </c>
      <c r="O90" s="9">
        <f t="shared" si="10"/>
        <v>0</v>
      </c>
      <c r="P90" s="9">
        <f t="shared" si="11"/>
        <v>100</v>
      </c>
    </row>
    <row r="91" spans="1:16" ht="38.25">
      <c r="A91" s="7" t="s">
        <v>295</v>
      </c>
      <c r="B91" s="8" t="s">
        <v>296</v>
      </c>
      <c r="C91" s="9">
        <v>489244</v>
      </c>
      <c r="D91" s="9">
        <v>660244</v>
      </c>
      <c r="E91" s="9">
        <v>554244</v>
      </c>
      <c r="F91" s="9">
        <v>374021.1</v>
      </c>
      <c r="G91" s="9">
        <v>0</v>
      </c>
      <c r="H91" s="9">
        <v>324021.1</v>
      </c>
      <c r="I91" s="9">
        <v>50000</v>
      </c>
      <c r="J91" s="9">
        <v>50000</v>
      </c>
      <c r="K91" s="9">
        <f t="shared" si="6"/>
        <v>180222.90000000002</v>
      </c>
      <c r="L91" s="9">
        <f t="shared" si="7"/>
        <v>286222.9</v>
      </c>
      <c r="M91" s="9">
        <f t="shared" si="8"/>
        <v>67.48311213111914</v>
      </c>
      <c r="N91" s="9">
        <f t="shared" si="9"/>
        <v>336222.9</v>
      </c>
      <c r="O91" s="9">
        <f t="shared" si="10"/>
        <v>230222.90000000002</v>
      </c>
      <c r="P91" s="9">
        <f t="shared" si="11"/>
        <v>58.46181465203051</v>
      </c>
    </row>
    <row r="92" spans="1:16" ht="25.5">
      <c r="A92" s="4" t="s">
        <v>297</v>
      </c>
      <c r="B92" s="5" t="s">
        <v>298</v>
      </c>
      <c r="C92" s="6">
        <v>99999</v>
      </c>
      <c r="D92" s="6">
        <v>99999</v>
      </c>
      <c r="E92" s="6">
        <v>99999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99999</v>
      </c>
      <c r="L92" s="6">
        <f t="shared" si="7"/>
        <v>99999</v>
      </c>
      <c r="M92" s="6">
        <f t="shared" si="8"/>
        <v>0</v>
      </c>
      <c r="N92" s="6">
        <f t="shared" si="9"/>
        <v>99999</v>
      </c>
      <c r="O92" s="6">
        <f t="shared" si="10"/>
        <v>99999</v>
      </c>
      <c r="P92" s="6">
        <f t="shared" si="11"/>
        <v>0</v>
      </c>
    </row>
    <row r="93" spans="1:16" ht="12.75">
      <c r="A93" s="7" t="s">
        <v>299</v>
      </c>
      <c r="B93" s="8" t="s">
        <v>300</v>
      </c>
      <c r="C93" s="9">
        <v>99999</v>
      </c>
      <c r="D93" s="9">
        <v>99999</v>
      </c>
      <c r="E93" s="9">
        <v>99999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 t="shared" si="6"/>
        <v>99999</v>
      </c>
      <c r="L93" s="9">
        <f t="shared" si="7"/>
        <v>99999</v>
      </c>
      <c r="M93" s="9">
        <f t="shared" si="8"/>
        <v>0</v>
      </c>
      <c r="N93" s="9">
        <f t="shared" si="9"/>
        <v>99999</v>
      </c>
      <c r="O93" s="9">
        <f t="shared" si="10"/>
        <v>99999</v>
      </c>
      <c r="P93" s="9">
        <f t="shared" si="11"/>
        <v>0</v>
      </c>
    </row>
    <row r="94" spans="1:16" ht="25.5">
      <c r="A94" s="4" t="s">
        <v>301</v>
      </c>
      <c r="B94" s="5" t="s">
        <v>302</v>
      </c>
      <c r="C94" s="6">
        <v>0</v>
      </c>
      <c r="D94" s="6">
        <v>15049</v>
      </c>
      <c r="E94" s="6">
        <v>15049</v>
      </c>
      <c r="F94" s="6">
        <v>15048.5</v>
      </c>
      <c r="G94" s="6">
        <v>0</v>
      </c>
      <c r="H94" s="6">
        <v>15048.5</v>
      </c>
      <c r="I94" s="6">
        <v>0</v>
      </c>
      <c r="J94" s="6">
        <v>0</v>
      </c>
      <c r="K94" s="6">
        <f t="shared" si="6"/>
        <v>0.5</v>
      </c>
      <c r="L94" s="6">
        <f t="shared" si="7"/>
        <v>0.5</v>
      </c>
      <c r="M94" s="6">
        <f t="shared" si="8"/>
        <v>99.996677520101</v>
      </c>
      <c r="N94" s="6">
        <f t="shared" si="9"/>
        <v>0.5</v>
      </c>
      <c r="O94" s="6">
        <f t="shared" si="10"/>
        <v>0.5</v>
      </c>
      <c r="P94" s="6">
        <f t="shared" si="11"/>
        <v>99.996677520101</v>
      </c>
    </row>
    <row r="95" spans="1:16" ht="25.5">
      <c r="A95" s="7" t="s">
        <v>303</v>
      </c>
      <c r="B95" s="8" t="s">
        <v>304</v>
      </c>
      <c r="C95" s="9">
        <v>0</v>
      </c>
      <c r="D95" s="9">
        <v>15049</v>
      </c>
      <c r="E95" s="9">
        <v>15049</v>
      </c>
      <c r="F95" s="9">
        <v>15048.5</v>
      </c>
      <c r="G95" s="9">
        <v>0</v>
      </c>
      <c r="H95" s="9">
        <v>15048.5</v>
      </c>
      <c r="I95" s="9">
        <v>0</v>
      </c>
      <c r="J95" s="9">
        <v>0</v>
      </c>
      <c r="K95" s="9">
        <f t="shared" si="6"/>
        <v>0.5</v>
      </c>
      <c r="L95" s="9">
        <f t="shared" si="7"/>
        <v>0.5</v>
      </c>
      <c r="M95" s="9">
        <f t="shared" si="8"/>
        <v>99.996677520101</v>
      </c>
      <c r="N95" s="9">
        <f t="shared" si="9"/>
        <v>0.5</v>
      </c>
      <c r="O95" s="9">
        <f t="shared" si="10"/>
        <v>0.5</v>
      </c>
      <c r="P95" s="9">
        <f t="shared" si="11"/>
        <v>99.996677520101</v>
      </c>
    </row>
    <row r="96" spans="1:16" ht="12.75">
      <c r="A96" s="4" t="s">
        <v>305</v>
      </c>
      <c r="B96" s="5" t="s">
        <v>306</v>
      </c>
      <c r="C96" s="6">
        <v>25853502</v>
      </c>
      <c r="D96" s="6">
        <v>34137713.620000005</v>
      </c>
      <c r="E96" s="6">
        <v>26677595.619999997</v>
      </c>
      <c r="F96" s="6">
        <v>26009389.68</v>
      </c>
      <c r="G96" s="6">
        <v>0</v>
      </c>
      <c r="H96" s="6">
        <v>26009384.439999998</v>
      </c>
      <c r="I96" s="6">
        <v>5.24</v>
      </c>
      <c r="J96" s="6">
        <v>20696</v>
      </c>
      <c r="K96" s="6">
        <f t="shared" si="6"/>
        <v>668205.9399999976</v>
      </c>
      <c r="L96" s="6">
        <f t="shared" si="7"/>
        <v>8128323.940000005</v>
      </c>
      <c r="M96" s="6">
        <f t="shared" si="8"/>
        <v>97.49525425934918</v>
      </c>
      <c r="N96" s="6">
        <f t="shared" si="9"/>
        <v>8128329.180000007</v>
      </c>
      <c r="O96" s="6">
        <f t="shared" si="10"/>
        <v>668211.1799999997</v>
      </c>
      <c r="P96" s="6">
        <f t="shared" si="11"/>
        <v>97.49523461739915</v>
      </c>
    </row>
    <row r="97" spans="1:16" ht="12.75">
      <c r="A97" s="7" t="s">
        <v>307</v>
      </c>
      <c r="B97" s="8" t="s">
        <v>308</v>
      </c>
      <c r="C97" s="9">
        <v>2762293</v>
      </c>
      <c r="D97" s="9">
        <v>771885</v>
      </c>
      <c r="E97" s="9">
        <v>62293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f t="shared" si="6"/>
        <v>62293</v>
      </c>
      <c r="L97" s="9">
        <f t="shared" si="7"/>
        <v>771885</v>
      </c>
      <c r="M97" s="9">
        <f t="shared" si="8"/>
        <v>0</v>
      </c>
      <c r="N97" s="9">
        <f t="shared" si="9"/>
        <v>771885</v>
      </c>
      <c r="O97" s="9">
        <f t="shared" si="10"/>
        <v>62293</v>
      </c>
      <c r="P97" s="9">
        <f t="shared" si="11"/>
        <v>0</v>
      </c>
    </row>
    <row r="98" spans="1:16" ht="38.25">
      <c r="A98" s="7" t="s">
        <v>309</v>
      </c>
      <c r="B98" s="8" t="s">
        <v>310</v>
      </c>
      <c r="C98" s="9">
        <v>0</v>
      </c>
      <c r="D98" s="9">
        <v>64386</v>
      </c>
      <c r="E98" s="9">
        <v>63686</v>
      </c>
      <c r="F98" s="9">
        <v>62593</v>
      </c>
      <c r="G98" s="9">
        <v>0</v>
      </c>
      <c r="H98" s="9">
        <v>62593</v>
      </c>
      <c r="I98" s="9">
        <v>0</v>
      </c>
      <c r="J98" s="9">
        <v>0</v>
      </c>
      <c r="K98" s="9">
        <f t="shared" si="6"/>
        <v>1093</v>
      </c>
      <c r="L98" s="9">
        <f t="shared" si="7"/>
        <v>1793</v>
      </c>
      <c r="M98" s="9">
        <f t="shared" si="8"/>
        <v>98.28376723298685</v>
      </c>
      <c r="N98" s="9">
        <f t="shared" si="9"/>
        <v>1793</v>
      </c>
      <c r="O98" s="9">
        <f t="shared" si="10"/>
        <v>1093</v>
      </c>
      <c r="P98" s="9">
        <f t="shared" si="11"/>
        <v>98.28376723298685</v>
      </c>
    </row>
    <row r="99" spans="1:16" ht="38.25">
      <c r="A99" s="7" t="s">
        <v>311</v>
      </c>
      <c r="B99" s="8" t="s">
        <v>312</v>
      </c>
      <c r="C99" s="9">
        <v>0</v>
      </c>
      <c r="D99" s="9">
        <v>409432</v>
      </c>
      <c r="E99" s="9">
        <v>409432</v>
      </c>
      <c r="F99" s="9">
        <v>344545</v>
      </c>
      <c r="G99" s="9">
        <v>0</v>
      </c>
      <c r="H99" s="9">
        <v>344545</v>
      </c>
      <c r="I99" s="9">
        <v>0</v>
      </c>
      <c r="J99" s="9">
        <v>0</v>
      </c>
      <c r="K99" s="9">
        <f t="shared" si="6"/>
        <v>64887</v>
      </c>
      <c r="L99" s="9">
        <f t="shared" si="7"/>
        <v>64887</v>
      </c>
      <c r="M99" s="9">
        <f t="shared" si="8"/>
        <v>84.15194708767267</v>
      </c>
      <c r="N99" s="9">
        <f t="shared" si="9"/>
        <v>64887</v>
      </c>
      <c r="O99" s="9">
        <f t="shared" si="10"/>
        <v>64887</v>
      </c>
      <c r="P99" s="9">
        <f t="shared" si="11"/>
        <v>84.15194708767267</v>
      </c>
    </row>
    <row r="100" spans="1:16" ht="12.75">
      <c r="A100" s="7" t="s">
        <v>313</v>
      </c>
      <c r="B100" s="8" t="s">
        <v>314</v>
      </c>
      <c r="C100" s="9">
        <v>22489003</v>
      </c>
      <c r="D100" s="9">
        <v>31527503.62</v>
      </c>
      <c r="E100" s="9">
        <v>25184834.619999997</v>
      </c>
      <c r="F100" s="9">
        <v>25046369.62</v>
      </c>
      <c r="G100" s="9">
        <v>0</v>
      </c>
      <c r="H100" s="9">
        <v>25046369.62</v>
      </c>
      <c r="I100" s="9">
        <v>0</v>
      </c>
      <c r="J100" s="9">
        <v>0</v>
      </c>
      <c r="K100" s="9">
        <f t="shared" si="6"/>
        <v>138464.99999999627</v>
      </c>
      <c r="L100" s="9">
        <f t="shared" si="7"/>
        <v>6481134</v>
      </c>
      <c r="M100" s="9">
        <f t="shared" si="8"/>
        <v>99.45020484712639</v>
      </c>
      <c r="N100" s="9">
        <f t="shared" si="9"/>
        <v>6481134</v>
      </c>
      <c r="O100" s="9">
        <f t="shared" si="10"/>
        <v>138464.99999999627</v>
      </c>
      <c r="P100" s="9">
        <f t="shared" si="11"/>
        <v>99.45020484712639</v>
      </c>
    </row>
    <row r="101" spans="1:16" ht="25.5">
      <c r="A101" s="7" t="s">
        <v>315</v>
      </c>
      <c r="B101" s="8" t="s">
        <v>316</v>
      </c>
      <c r="C101" s="9">
        <v>0</v>
      </c>
      <c r="D101" s="9">
        <v>9062</v>
      </c>
      <c r="E101" s="9">
        <v>9062</v>
      </c>
      <c r="F101" s="9">
        <v>9060.7</v>
      </c>
      <c r="G101" s="9">
        <v>0</v>
      </c>
      <c r="H101" s="9">
        <v>9060.7</v>
      </c>
      <c r="I101" s="9">
        <v>0</v>
      </c>
      <c r="J101" s="9">
        <v>0</v>
      </c>
      <c r="K101" s="9">
        <f t="shared" si="6"/>
        <v>1.2999999999992724</v>
      </c>
      <c r="L101" s="9">
        <f t="shared" si="7"/>
        <v>1.2999999999992724</v>
      </c>
      <c r="M101" s="9">
        <f t="shared" si="8"/>
        <v>99.98565438093136</v>
      </c>
      <c r="N101" s="9">
        <f t="shared" si="9"/>
        <v>1.2999999999992724</v>
      </c>
      <c r="O101" s="9">
        <f t="shared" si="10"/>
        <v>1.2999999999992724</v>
      </c>
      <c r="P101" s="9">
        <f t="shared" si="11"/>
        <v>99.98565438093136</v>
      </c>
    </row>
    <row r="102" spans="1:16" ht="12.75">
      <c r="A102" s="7" t="s">
        <v>317</v>
      </c>
      <c r="B102" s="8" t="s">
        <v>276</v>
      </c>
      <c r="C102" s="9">
        <v>602206</v>
      </c>
      <c r="D102" s="9">
        <v>1355445</v>
      </c>
      <c r="E102" s="9">
        <v>948288</v>
      </c>
      <c r="F102" s="9">
        <v>546821.36</v>
      </c>
      <c r="G102" s="9">
        <v>0</v>
      </c>
      <c r="H102" s="9">
        <v>546816.12</v>
      </c>
      <c r="I102" s="9">
        <v>5.24</v>
      </c>
      <c r="J102" s="9">
        <v>20696</v>
      </c>
      <c r="K102" s="9">
        <f t="shared" si="6"/>
        <v>401466.64</v>
      </c>
      <c r="L102" s="9">
        <f t="shared" si="7"/>
        <v>808623.64</v>
      </c>
      <c r="M102" s="9">
        <f t="shared" si="8"/>
        <v>57.664059863670104</v>
      </c>
      <c r="N102" s="9">
        <f t="shared" si="9"/>
        <v>808628.88</v>
      </c>
      <c r="O102" s="9">
        <f t="shared" si="10"/>
        <v>401471.88</v>
      </c>
      <c r="P102" s="9">
        <f t="shared" si="11"/>
        <v>57.66350728892489</v>
      </c>
    </row>
    <row r="103" spans="1:16" ht="12.75">
      <c r="A103" s="4" t="s">
        <v>318</v>
      </c>
      <c r="B103" s="5" t="s">
        <v>319</v>
      </c>
      <c r="C103" s="6">
        <v>323233733</v>
      </c>
      <c r="D103" s="6">
        <v>347038421</v>
      </c>
      <c r="E103" s="6">
        <v>229431333.00000003</v>
      </c>
      <c r="F103" s="6">
        <v>207302024.85000035</v>
      </c>
      <c r="G103" s="6">
        <v>0</v>
      </c>
      <c r="H103" s="6">
        <v>196703763.39000034</v>
      </c>
      <c r="I103" s="6">
        <v>10598261.459999999</v>
      </c>
      <c r="J103" s="6">
        <v>9225157.290000001</v>
      </c>
      <c r="K103" s="6">
        <f t="shared" si="6"/>
        <v>22129308.149999678</v>
      </c>
      <c r="L103" s="6">
        <f t="shared" si="7"/>
        <v>139736396.14999965</v>
      </c>
      <c r="M103" s="6">
        <f t="shared" si="8"/>
        <v>90.35471403986496</v>
      </c>
      <c r="N103" s="6">
        <f t="shared" si="9"/>
        <v>150334657.60999966</v>
      </c>
      <c r="O103" s="6">
        <f t="shared" si="10"/>
        <v>32727569.609999686</v>
      </c>
      <c r="P103" s="6">
        <f t="shared" si="11"/>
        <v>85.7353530653114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s="14" customFormat="1" ht="12.75">
      <c r="A105" s="21" t="s">
        <v>18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ht="12.75">
      <c r="L106" s="2" t="s">
        <v>1</v>
      </c>
    </row>
    <row r="107" spans="1:16" s="1" customFormat="1" ht="63.75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  <c r="K107" s="3" t="s">
        <v>12</v>
      </c>
      <c r="L107" s="3" t="s">
        <v>13</v>
      </c>
      <c r="M107" s="3" t="s">
        <v>14</v>
      </c>
      <c r="N107" s="3" t="s">
        <v>15</v>
      </c>
      <c r="O107" s="3" t="s">
        <v>16</v>
      </c>
      <c r="P107" s="3" t="s">
        <v>17</v>
      </c>
    </row>
    <row r="108" spans="1:16" ht="12.75">
      <c r="A108" s="4" t="s">
        <v>129</v>
      </c>
      <c r="B108" s="5" t="s">
        <v>130</v>
      </c>
      <c r="C108" s="6">
        <v>557812</v>
      </c>
      <c r="D108" s="6">
        <v>767200</v>
      </c>
      <c r="E108" s="6">
        <v>715907.3333333333</v>
      </c>
      <c r="F108" s="6">
        <v>255508</v>
      </c>
      <c r="G108" s="6">
        <v>0</v>
      </c>
      <c r="H108" s="6">
        <v>272030.45</v>
      </c>
      <c r="I108" s="6">
        <v>28782.16</v>
      </c>
      <c r="J108" s="6">
        <v>0</v>
      </c>
      <c r="K108" s="6">
        <f aca="true" t="shared" si="12" ref="K108:K151">E108-F108</f>
        <v>460399.33333333326</v>
      </c>
      <c r="L108" s="6">
        <f aca="true" t="shared" si="13" ref="L108:L151">D108-F108</f>
        <v>511692</v>
      </c>
      <c r="M108" s="6">
        <f aca="true" t="shared" si="14" ref="M108:M151">IF(E108=0,0,(F108/E108)*100)</f>
        <v>35.69009396933123</v>
      </c>
      <c r="N108" s="6">
        <f aca="true" t="shared" si="15" ref="N108:N151">D108-H108</f>
        <v>495169.55</v>
      </c>
      <c r="O108" s="6">
        <f aca="true" t="shared" si="16" ref="O108:O151">E108-H108</f>
        <v>443876.88333333324</v>
      </c>
      <c r="P108" s="6">
        <f aca="true" t="shared" si="17" ref="P108:P151">IF(E108=0,0,(H108/E108)*100)</f>
        <v>37.99799741307302</v>
      </c>
    </row>
    <row r="109" spans="1:16" ht="12.75">
      <c r="A109" s="7" t="s">
        <v>131</v>
      </c>
      <c r="B109" s="8" t="s">
        <v>132</v>
      </c>
      <c r="C109" s="9">
        <v>557812</v>
      </c>
      <c r="D109" s="9">
        <v>767200</v>
      </c>
      <c r="E109" s="9">
        <v>715907.3333333333</v>
      </c>
      <c r="F109" s="9">
        <v>255508</v>
      </c>
      <c r="G109" s="9">
        <v>0</v>
      </c>
      <c r="H109" s="9">
        <v>272030.45</v>
      </c>
      <c r="I109" s="9">
        <v>28782.16</v>
      </c>
      <c r="J109" s="9">
        <v>0</v>
      </c>
      <c r="K109" s="9">
        <f t="shared" si="12"/>
        <v>460399.33333333326</v>
      </c>
      <c r="L109" s="9">
        <f t="shared" si="13"/>
        <v>511692</v>
      </c>
      <c r="M109" s="9">
        <f t="shared" si="14"/>
        <v>35.69009396933123</v>
      </c>
      <c r="N109" s="9">
        <f t="shared" si="15"/>
        <v>495169.55</v>
      </c>
      <c r="O109" s="9">
        <f t="shared" si="16"/>
        <v>443876.88333333324</v>
      </c>
      <c r="P109" s="9">
        <f t="shared" si="17"/>
        <v>37.99799741307302</v>
      </c>
    </row>
    <row r="110" spans="1:16" ht="12.75">
      <c r="A110" s="4" t="s">
        <v>137</v>
      </c>
      <c r="B110" s="5" t="s">
        <v>138</v>
      </c>
      <c r="C110" s="6">
        <v>10523223</v>
      </c>
      <c r="D110" s="6">
        <v>23287165</v>
      </c>
      <c r="E110" s="6">
        <v>18150566.666666664</v>
      </c>
      <c r="F110" s="6">
        <v>9919137.32</v>
      </c>
      <c r="G110" s="6">
        <v>0</v>
      </c>
      <c r="H110" s="6">
        <v>12866692.900000002</v>
      </c>
      <c r="I110" s="6">
        <v>467247.73</v>
      </c>
      <c r="J110" s="6">
        <v>30446</v>
      </c>
      <c r="K110" s="6">
        <f t="shared" si="12"/>
        <v>8231429.346666664</v>
      </c>
      <c r="L110" s="6">
        <f t="shared" si="13"/>
        <v>13368027.68</v>
      </c>
      <c r="M110" s="6">
        <f t="shared" si="14"/>
        <v>54.64918810615648</v>
      </c>
      <c r="N110" s="6">
        <f t="shared" si="15"/>
        <v>10420472.099999998</v>
      </c>
      <c r="O110" s="6">
        <f t="shared" si="16"/>
        <v>5283873.766666662</v>
      </c>
      <c r="P110" s="6">
        <f t="shared" si="17"/>
        <v>70.88865673615334</v>
      </c>
    </row>
    <row r="111" spans="1:16" ht="12.75">
      <c r="A111" s="7" t="s">
        <v>139</v>
      </c>
      <c r="B111" s="8" t="s">
        <v>140</v>
      </c>
      <c r="C111" s="9">
        <v>2014359</v>
      </c>
      <c r="D111" s="9">
        <v>6904351</v>
      </c>
      <c r="E111" s="9">
        <v>6231042</v>
      </c>
      <c r="F111" s="9">
        <v>2190757.85</v>
      </c>
      <c r="G111" s="9">
        <v>0</v>
      </c>
      <c r="H111" s="9">
        <v>2612601.22</v>
      </c>
      <c r="I111" s="9">
        <v>24365</v>
      </c>
      <c r="J111" s="9">
        <v>9450</v>
      </c>
      <c r="K111" s="9">
        <f t="shared" si="12"/>
        <v>4040284.15</v>
      </c>
      <c r="L111" s="9">
        <f t="shared" si="13"/>
        <v>4713593.15</v>
      </c>
      <c r="M111" s="9">
        <f t="shared" si="14"/>
        <v>35.15877199993195</v>
      </c>
      <c r="N111" s="9">
        <f t="shared" si="15"/>
        <v>4291749.779999999</v>
      </c>
      <c r="O111" s="9">
        <f t="shared" si="16"/>
        <v>3618440.78</v>
      </c>
      <c r="P111" s="9">
        <f t="shared" si="17"/>
        <v>41.9288013144511</v>
      </c>
    </row>
    <row r="112" spans="1:16" ht="38.25">
      <c r="A112" s="7" t="s">
        <v>141</v>
      </c>
      <c r="B112" s="8" t="s">
        <v>142</v>
      </c>
      <c r="C112" s="9">
        <v>8508864</v>
      </c>
      <c r="D112" s="9">
        <v>16297960</v>
      </c>
      <c r="E112" s="9">
        <v>11834670.666666666</v>
      </c>
      <c r="F112" s="9">
        <v>7689193.14</v>
      </c>
      <c r="G112" s="9">
        <v>0</v>
      </c>
      <c r="H112" s="9">
        <v>10209341.05</v>
      </c>
      <c r="I112" s="9">
        <v>442882.73</v>
      </c>
      <c r="J112" s="9">
        <v>20996</v>
      </c>
      <c r="K112" s="9">
        <f t="shared" si="12"/>
        <v>4145477.5266666664</v>
      </c>
      <c r="L112" s="9">
        <f t="shared" si="13"/>
        <v>8608766.86</v>
      </c>
      <c r="M112" s="9">
        <f t="shared" si="14"/>
        <v>64.97175423442286</v>
      </c>
      <c r="N112" s="9">
        <f t="shared" si="15"/>
        <v>6088618.949999999</v>
      </c>
      <c r="O112" s="9">
        <f t="shared" si="16"/>
        <v>1625329.6166666653</v>
      </c>
      <c r="P112" s="9">
        <f t="shared" si="17"/>
        <v>86.26637223421399</v>
      </c>
    </row>
    <row r="113" spans="1:16" ht="12.75">
      <c r="A113" s="7" t="s">
        <v>143</v>
      </c>
      <c r="B113" s="8" t="s">
        <v>144</v>
      </c>
      <c r="C113" s="9">
        <v>0</v>
      </c>
      <c r="D113" s="9">
        <v>30408</v>
      </c>
      <c r="E113" s="9">
        <v>30408</v>
      </c>
      <c r="F113" s="9">
        <v>24018</v>
      </c>
      <c r="G113" s="9">
        <v>0</v>
      </c>
      <c r="H113" s="9">
        <v>29462.3</v>
      </c>
      <c r="I113" s="9">
        <v>0</v>
      </c>
      <c r="J113" s="9">
        <v>0</v>
      </c>
      <c r="K113" s="9">
        <f t="shared" si="12"/>
        <v>6390</v>
      </c>
      <c r="L113" s="9">
        <f t="shared" si="13"/>
        <v>6390</v>
      </c>
      <c r="M113" s="9">
        <f t="shared" si="14"/>
        <v>78.98579321231254</v>
      </c>
      <c r="N113" s="9">
        <f t="shared" si="15"/>
        <v>945.7000000000007</v>
      </c>
      <c r="O113" s="9">
        <f t="shared" si="16"/>
        <v>945.7000000000007</v>
      </c>
      <c r="P113" s="9">
        <f t="shared" si="17"/>
        <v>96.88996316758748</v>
      </c>
    </row>
    <row r="114" spans="1:16" ht="12.75">
      <c r="A114" s="7" t="s">
        <v>149</v>
      </c>
      <c r="B114" s="8" t="s">
        <v>150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120</v>
      </c>
      <c r="I114" s="9">
        <v>0</v>
      </c>
      <c r="J114" s="9">
        <v>0</v>
      </c>
      <c r="K114" s="9">
        <f t="shared" si="12"/>
        <v>0</v>
      </c>
      <c r="L114" s="9">
        <f t="shared" si="13"/>
        <v>0</v>
      </c>
      <c r="M114" s="9">
        <f t="shared" si="14"/>
        <v>0</v>
      </c>
      <c r="N114" s="9">
        <f t="shared" si="15"/>
        <v>-120</v>
      </c>
      <c r="O114" s="9">
        <f t="shared" si="16"/>
        <v>-120</v>
      </c>
      <c r="P114" s="9">
        <f t="shared" si="17"/>
        <v>0</v>
      </c>
    </row>
    <row r="115" spans="1:16" ht="12.75">
      <c r="A115" s="7" t="s">
        <v>157</v>
      </c>
      <c r="B115" s="8" t="s">
        <v>158</v>
      </c>
      <c r="C115" s="9">
        <v>0</v>
      </c>
      <c r="D115" s="9">
        <v>54446</v>
      </c>
      <c r="E115" s="9">
        <v>54446</v>
      </c>
      <c r="F115" s="9">
        <v>15168.33</v>
      </c>
      <c r="G115" s="9">
        <v>0</v>
      </c>
      <c r="H115" s="9">
        <v>15168.33</v>
      </c>
      <c r="I115" s="9">
        <v>0</v>
      </c>
      <c r="J115" s="9">
        <v>0</v>
      </c>
      <c r="K115" s="9">
        <f t="shared" si="12"/>
        <v>39277.67</v>
      </c>
      <c r="L115" s="9">
        <f t="shared" si="13"/>
        <v>39277.67</v>
      </c>
      <c r="M115" s="9">
        <f t="shared" si="14"/>
        <v>27.859401976270064</v>
      </c>
      <c r="N115" s="9">
        <f t="shared" si="15"/>
        <v>39277.67</v>
      </c>
      <c r="O115" s="9">
        <f t="shared" si="16"/>
        <v>39277.67</v>
      </c>
      <c r="P115" s="9">
        <f t="shared" si="17"/>
        <v>27.859401976270064</v>
      </c>
    </row>
    <row r="116" spans="1:16" ht="12.75">
      <c r="A116" s="4" t="s">
        <v>159</v>
      </c>
      <c r="B116" s="5" t="s">
        <v>160</v>
      </c>
      <c r="C116" s="6">
        <v>1982268</v>
      </c>
      <c r="D116" s="6">
        <v>2732268</v>
      </c>
      <c r="E116" s="6">
        <v>1973901.3333333335</v>
      </c>
      <c r="F116" s="6">
        <v>790604.64</v>
      </c>
      <c r="G116" s="6">
        <v>0</v>
      </c>
      <c r="H116" s="6">
        <v>1903432.63</v>
      </c>
      <c r="I116" s="6">
        <v>342000.31</v>
      </c>
      <c r="J116" s="6">
        <v>99081.7</v>
      </c>
      <c r="K116" s="6">
        <f t="shared" si="12"/>
        <v>1183296.6933333334</v>
      </c>
      <c r="L116" s="6">
        <f t="shared" si="13"/>
        <v>1941663.3599999999</v>
      </c>
      <c r="M116" s="6">
        <f t="shared" si="14"/>
        <v>40.05289558545986</v>
      </c>
      <c r="N116" s="6">
        <f t="shared" si="15"/>
        <v>828835.3700000001</v>
      </c>
      <c r="O116" s="6">
        <f t="shared" si="16"/>
        <v>70468.7033333336</v>
      </c>
      <c r="P116" s="6">
        <f t="shared" si="17"/>
        <v>96.42997843188378</v>
      </c>
    </row>
    <row r="117" spans="1:16" ht="12.75">
      <c r="A117" s="7" t="s">
        <v>161</v>
      </c>
      <c r="B117" s="8" t="s">
        <v>162</v>
      </c>
      <c r="C117" s="9">
        <v>1671768</v>
      </c>
      <c r="D117" s="9">
        <v>2221768</v>
      </c>
      <c r="E117" s="9">
        <v>1666901.3333333335</v>
      </c>
      <c r="F117" s="9">
        <v>490604.64</v>
      </c>
      <c r="G117" s="9">
        <v>0</v>
      </c>
      <c r="H117" s="9">
        <v>1280264.59</v>
      </c>
      <c r="I117" s="9">
        <v>42000.31</v>
      </c>
      <c r="J117" s="9">
        <v>0</v>
      </c>
      <c r="K117" s="9">
        <f t="shared" si="12"/>
        <v>1176296.6933333334</v>
      </c>
      <c r="L117" s="9">
        <f t="shared" si="13"/>
        <v>1731163.3599999999</v>
      </c>
      <c r="M117" s="9">
        <f t="shared" si="14"/>
        <v>29.43213435548275</v>
      </c>
      <c r="N117" s="9">
        <f t="shared" si="15"/>
        <v>941503.4099999999</v>
      </c>
      <c r="O117" s="9">
        <f t="shared" si="16"/>
        <v>386636.7433333334</v>
      </c>
      <c r="P117" s="9">
        <f t="shared" si="17"/>
        <v>76.80506124737637</v>
      </c>
    </row>
    <row r="118" spans="1:16" ht="25.5">
      <c r="A118" s="7" t="s">
        <v>163</v>
      </c>
      <c r="B118" s="8" t="s">
        <v>164</v>
      </c>
      <c r="C118" s="9">
        <v>310500</v>
      </c>
      <c r="D118" s="9">
        <v>510500</v>
      </c>
      <c r="E118" s="9">
        <v>307000</v>
      </c>
      <c r="F118" s="9">
        <v>300000</v>
      </c>
      <c r="G118" s="9">
        <v>0</v>
      </c>
      <c r="H118" s="9">
        <v>623168.04</v>
      </c>
      <c r="I118" s="9">
        <v>300000</v>
      </c>
      <c r="J118" s="9">
        <v>99081.7</v>
      </c>
      <c r="K118" s="9">
        <f t="shared" si="12"/>
        <v>7000</v>
      </c>
      <c r="L118" s="9">
        <f t="shared" si="13"/>
        <v>210500</v>
      </c>
      <c r="M118" s="9">
        <f t="shared" si="14"/>
        <v>97.71986970684038</v>
      </c>
      <c r="N118" s="9">
        <f t="shared" si="15"/>
        <v>-112668.04000000004</v>
      </c>
      <c r="O118" s="9">
        <f t="shared" si="16"/>
        <v>-316168.04000000004</v>
      </c>
      <c r="P118" s="9">
        <f t="shared" si="17"/>
        <v>202.986332247557</v>
      </c>
    </row>
    <row r="119" spans="1:16" ht="12.75">
      <c r="A119" s="4" t="s">
        <v>167</v>
      </c>
      <c r="B119" s="5" t="s">
        <v>168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2546.5</v>
      </c>
      <c r="I119" s="6">
        <v>0</v>
      </c>
      <c r="J119" s="6">
        <v>0</v>
      </c>
      <c r="K119" s="6">
        <f t="shared" si="12"/>
        <v>0</v>
      </c>
      <c r="L119" s="6">
        <f t="shared" si="13"/>
        <v>0</v>
      </c>
      <c r="M119" s="6">
        <f t="shared" si="14"/>
        <v>0</v>
      </c>
      <c r="N119" s="6">
        <f t="shared" si="15"/>
        <v>-2546.5</v>
      </c>
      <c r="O119" s="6">
        <f t="shared" si="16"/>
        <v>-2546.5</v>
      </c>
      <c r="P119" s="6">
        <f t="shared" si="17"/>
        <v>0</v>
      </c>
    </row>
    <row r="120" spans="1:16" ht="25.5">
      <c r="A120" s="7" t="s">
        <v>231</v>
      </c>
      <c r="B120" s="8" t="s">
        <v>232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2546.5</v>
      </c>
      <c r="I120" s="9">
        <v>0</v>
      </c>
      <c r="J120" s="9">
        <v>0</v>
      </c>
      <c r="K120" s="9">
        <f t="shared" si="12"/>
        <v>0</v>
      </c>
      <c r="L120" s="9">
        <f t="shared" si="13"/>
        <v>0</v>
      </c>
      <c r="M120" s="9">
        <f t="shared" si="14"/>
        <v>0</v>
      </c>
      <c r="N120" s="9">
        <f t="shared" si="15"/>
        <v>-2546.5</v>
      </c>
      <c r="O120" s="9">
        <f t="shared" si="16"/>
        <v>-2546.5</v>
      </c>
      <c r="P120" s="9">
        <f t="shared" si="17"/>
        <v>0</v>
      </c>
    </row>
    <row r="121" spans="1:16" ht="12.75">
      <c r="A121" s="4" t="s">
        <v>241</v>
      </c>
      <c r="B121" s="5" t="s">
        <v>242</v>
      </c>
      <c r="C121" s="6">
        <v>10280</v>
      </c>
      <c r="D121" s="6">
        <v>2675628</v>
      </c>
      <c r="E121" s="6">
        <v>2673748</v>
      </c>
      <c r="F121" s="6">
        <v>1390499.66</v>
      </c>
      <c r="G121" s="6">
        <v>0</v>
      </c>
      <c r="H121" s="6">
        <v>1439546.94</v>
      </c>
      <c r="I121" s="6">
        <v>3494</v>
      </c>
      <c r="J121" s="6">
        <v>3494</v>
      </c>
      <c r="K121" s="6">
        <f t="shared" si="12"/>
        <v>1283248.34</v>
      </c>
      <c r="L121" s="6">
        <f t="shared" si="13"/>
        <v>1285128.34</v>
      </c>
      <c r="M121" s="6">
        <f t="shared" si="14"/>
        <v>52.00563628285089</v>
      </c>
      <c r="N121" s="6">
        <f t="shared" si="15"/>
        <v>1236081.06</v>
      </c>
      <c r="O121" s="6">
        <f t="shared" si="16"/>
        <v>1234201.06</v>
      </c>
      <c r="P121" s="6">
        <f t="shared" si="17"/>
        <v>53.84003802901395</v>
      </c>
    </row>
    <row r="122" spans="1:16" ht="25.5">
      <c r="A122" s="7" t="s">
        <v>320</v>
      </c>
      <c r="B122" s="8" t="s">
        <v>321</v>
      </c>
      <c r="C122" s="9">
        <v>10280</v>
      </c>
      <c r="D122" s="9">
        <v>1471958</v>
      </c>
      <c r="E122" s="9">
        <v>1470078</v>
      </c>
      <c r="F122" s="9">
        <v>544744.22</v>
      </c>
      <c r="G122" s="9">
        <v>0</v>
      </c>
      <c r="H122" s="9">
        <v>541250.22</v>
      </c>
      <c r="I122" s="9">
        <v>3494</v>
      </c>
      <c r="J122" s="9">
        <v>3494</v>
      </c>
      <c r="K122" s="9">
        <f t="shared" si="12"/>
        <v>925333.78</v>
      </c>
      <c r="L122" s="9">
        <f t="shared" si="13"/>
        <v>927213.78</v>
      </c>
      <c r="M122" s="9">
        <f t="shared" si="14"/>
        <v>37.05546372369357</v>
      </c>
      <c r="N122" s="9">
        <f t="shared" si="15"/>
        <v>930707.78</v>
      </c>
      <c r="O122" s="9">
        <f t="shared" si="16"/>
        <v>928827.78</v>
      </c>
      <c r="P122" s="9">
        <f t="shared" si="17"/>
        <v>36.8177892601617</v>
      </c>
    </row>
    <row r="123" spans="1:16" ht="12.75">
      <c r="A123" s="7" t="s">
        <v>245</v>
      </c>
      <c r="B123" s="8" t="s">
        <v>246</v>
      </c>
      <c r="C123" s="9">
        <v>0</v>
      </c>
      <c r="D123" s="9">
        <v>584040</v>
      </c>
      <c r="E123" s="9">
        <v>584040</v>
      </c>
      <c r="F123" s="9">
        <v>226125.44</v>
      </c>
      <c r="G123" s="9">
        <v>0</v>
      </c>
      <c r="H123" s="9">
        <v>278666.72</v>
      </c>
      <c r="I123" s="9">
        <v>0</v>
      </c>
      <c r="J123" s="9">
        <v>0</v>
      </c>
      <c r="K123" s="9">
        <f t="shared" si="12"/>
        <v>357914.56</v>
      </c>
      <c r="L123" s="9">
        <f t="shared" si="13"/>
        <v>357914.56</v>
      </c>
      <c r="M123" s="9">
        <f t="shared" si="14"/>
        <v>38.71745770837614</v>
      </c>
      <c r="N123" s="9">
        <f t="shared" si="15"/>
        <v>305373.28</v>
      </c>
      <c r="O123" s="9">
        <f t="shared" si="16"/>
        <v>305373.28</v>
      </c>
      <c r="P123" s="9">
        <f t="shared" si="17"/>
        <v>47.71363605232518</v>
      </c>
    </row>
    <row r="124" spans="1:16" ht="38.25">
      <c r="A124" s="7" t="s">
        <v>247</v>
      </c>
      <c r="B124" s="8" t="s">
        <v>248</v>
      </c>
      <c r="C124" s="9">
        <v>0</v>
      </c>
      <c r="D124" s="9">
        <v>619630</v>
      </c>
      <c r="E124" s="9">
        <v>619630</v>
      </c>
      <c r="F124" s="9">
        <v>619630</v>
      </c>
      <c r="G124" s="9">
        <v>0</v>
      </c>
      <c r="H124" s="9">
        <v>619630</v>
      </c>
      <c r="I124" s="9">
        <v>0</v>
      </c>
      <c r="J124" s="9">
        <v>0</v>
      </c>
      <c r="K124" s="9">
        <f t="shared" si="12"/>
        <v>0</v>
      </c>
      <c r="L124" s="9">
        <f t="shared" si="13"/>
        <v>0</v>
      </c>
      <c r="M124" s="9">
        <f t="shared" si="14"/>
        <v>100</v>
      </c>
      <c r="N124" s="9">
        <f t="shared" si="15"/>
        <v>0</v>
      </c>
      <c r="O124" s="9">
        <f t="shared" si="16"/>
        <v>0</v>
      </c>
      <c r="P124" s="9">
        <f t="shared" si="17"/>
        <v>100</v>
      </c>
    </row>
    <row r="125" spans="1:16" ht="12.75">
      <c r="A125" s="4" t="s">
        <v>251</v>
      </c>
      <c r="B125" s="5" t="s">
        <v>252</v>
      </c>
      <c r="C125" s="6">
        <v>3388456</v>
      </c>
      <c r="D125" s="6">
        <v>6470087</v>
      </c>
      <c r="E125" s="6">
        <v>5400341.333333334</v>
      </c>
      <c r="F125" s="6">
        <v>3271790.01</v>
      </c>
      <c r="G125" s="6">
        <v>0</v>
      </c>
      <c r="H125" s="6">
        <v>3317948.05</v>
      </c>
      <c r="I125" s="6">
        <v>233255.23</v>
      </c>
      <c r="J125" s="6">
        <v>0</v>
      </c>
      <c r="K125" s="6">
        <f t="shared" si="12"/>
        <v>2128551.323333334</v>
      </c>
      <c r="L125" s="6">
        <f t="shared" si="13"/>
        <v>3198296.99</v>
      </c>
      <c r="M125" s="6">
        <f t="shared" si="14"/>
        <v>60.58487432646231</v>
      </c>
      <c r="N125" s="6">
        <f t="shared" si="15"/>
        <v>3152138.95</v>
      </c>
      <c r="O125" s="6">
        <f t="shared" si="16"/>
        <v>2082393.2833333341</v>
      </c>
      <c r="P125" s="6">
        <f t="shared" si="17"/>
        <v>61.43959881795125</v>
      </c>
    </row>
    <row r="126" spans="1:16" ht="12.75">
      <c r="A126" s="7" t="s">
        <v>253</v>
      </c>
      <c r="B126" s="8" t="s">
        <v>254</v>
      </c>
      <c r="C126" s="9">
        <v>463500</v>
      </c>
      <c r="D126" s="9">
        <v>453500</v>
      </c>
      <c r="E126" s="9">
        <v>328500</v>
      </c>
      <c r="F126" s="9">
        <v>303324.7</v>
      </c>
      <c r="G126" s="9">
        <v>0</v>
      </c>
      <c r="H126" s="9">
        <v>322825.03</v>
      </c>
      <c r="I126" s="9">
        <v>841.07</v>
      </c>
      <c r="J126" s="9">
        <v>0</v>
      </c>
      <c r="K126" s="9">
        <f t="shared" si="12"/>
        <v>25175.29999999999</v>
      </c>
      <c r="L126" s="9">
        <f t="shared" si="13"/>
        <v>150175.3</v>
      </c>
      <c r="M126" s="9">
        <f t="shared" si="14"/>
        <v>92.33628614916286</v>
      </c>
      <c r="N126" s="9">
        <f t="shared" si="15"/>
        <v>130674.96999999997</v>
      </c>
      <c r="O126" s="9">
        <f t="shared" si="16"/>
        <v>5674.969999999972</v>
      </c>
      <c r="P126" s="9">
        <f t="shared" si="17"/>
        <v>98.27245966514461</v>
      </c>
    </row>
    <row r="127" spans="1:16" ht="12.75">
      <c r="A127" s="7" t="s">
        <v>255</v>
      </c>
      <c r="B127" s="8" t="s">
        <v>256</v>
      </c>
      <c r="C127" s="9">
        <v>313000</v>
      </c>
      <c r="D127" s="9">
        <v>297892</v>
      </c>
      <c r="E127" s="9">
        <v>176892</v>
      </c>
      <c r="F127" s="9">
        <v>88491.67</v>
      </c>
      <c r="G127" s="9">
        <v>0</v>
      </c>
      <c r="H127" s="9">
        <v>94443.4</v>
      </c>
      <c r="I127" s="9">
        <v>0</v>
      </c>
      <c r="J127" s="9">
        <v>0</v>
      </c>
      <c r="K127" s="9">
        <f t="shared" si="12"/>
        <v>88400.33</v>
      </c>
      <c r="L127" s="9">
        <f t="shared" si="13"/>
        <v>209400.33000000002</v>
      </c>
      <c r="M127" s="9">
        <f t="shared" si="14"/>
        <v>50.02581801325102</v>
      </c>
      <c r="N127" s="9">
        <f t="shared" si="15"/>
        <v>203448.6</v>
      </c>
      <c r="O127" s="9">
        <f t="shared" si="16"/>
        <v>82448.6</v>
      </c>
      <c r="P127" s="9">
        <f t="shared" si="17"/>
        <v>53.39043031906474</v>
      </c>
    </row>
    <row r="128" spans="1:16" ht="25.5">
      <c r="A128" s="7" t="s">
        <v>257</v>
      </c>
      <c r="B128" s="8" t="s">
        <v>258</v>
      </c>
      <c r="C128" s="9">
        <v>2061752</v>
      </c>
      <c r="D128" s="9">
        <v>5183491</v>
      </c>
      <c r="E128" s="9">
        <v>4584813.333333334</v>
      </c>
      <c r="F128" s="9">
        <v>2787103.6</v>
      </c>
      <c r="G128" s="9">
        <v>0</v>
      </c>
      <c r="H128" s="9">
        <v>2632057.61</v>
      </c>
      <c r="I128" s="9">
        <v>226339.16</v>
      </c>
      <c r="J128" s="9">
        <v>0</v>
      </c>
      <c r="K128" s="9">
        <f t="shared" si="12"/>
        <v>1797709.7333333339</v>
      </c>
      <c r="L128" s="9">
        <f t="shared" si="13"/>
        <v>2396387.4</v>
      </c>
      <c r="M128" s="9">
        <f t="shared" si="14"/>
        <v>60.78990347844041</v>
      </c>
      <c r="N128" s="9">
        <f t="shared" si="15"/>
        <v>2551433.39</v>
      </c>
      <c r="O128" s="9">
        <f t="shared" si="16"/>
        <v>1952755.723333334</v>
      </c>
      <c r="P128" s="9">
        <f t="shared" si="17"/>
        <v>57.40817386967407</v>
      </c>
    </row>
    <row r="129" spans="1:16" ht="12.75">
      <c r="A129" s="7" t="s">
        <v>259</v>
      </c>
      <c r="B129" s="8" t="s">
        <v>260</v>
      </c>
      <c r="C129" s="9">
        <v>540204</v>
      </c>
      <c r="D129" s="9">
        <v>525204</v>
      </c>
      <c r="E129" s="9">
        <v>300136</v>
      </c>
      <c r="F129" s="9">
        <v>92870.04</v>
      </c>
      <c r="G129" s="9">
        <v>0</v>
      </c>
      <c r="H129" s="9">
        <v>268622.01</v>
      </c>
      <c r="I129" s="9">
        <v>6075</v>
      </c>
      <c r="J129" s="9">
        <v>0</v>
      </c>
      <c r="K129" s="9">
        <f t="shared" si="12"/>
        <v>207265.96000000002</v>
      </c>
      <c r="L129" s="9">
        <f t="shared" si="13"/>
        <v>432333.96</v>
      </c>
      <c r="M129" s="9">
        <f t="shared" si="14"/>
        <v>30.942652664125593</v>
      </c>
      <c r="N129" s="9">
        <f t="shared" si="15"/>
        <v>256581.99</v>
      </c>
      <c r="O129" s="9">
        <f t="shared" si="16"/>
        <v>31513.98999999999</v>
      </c>
      <c r="P129" s="9">
        <f t="shared" si="17"/>
        <v>89.5000966228643</v>
      </c>
    </row>
    <row r="130" spans="1:16" ht="12.75">
      <c r="A130" s="7" t="s">
        <v>261</v>
      </c>
      <c r="B130" s="8" t="s">
        <v>262</v>
      </c>
      <c r="C130" s="9">
        <v>10000</v>
      </c>
      <c r="D130" s="9">
        <v>10000</v>
      </c>
      <c r="E130" s="9">
        <v>10000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f t="shared" si="12"/>
        <v>10000</v>
      </c>
      <c r="L130" s="9">
        <f t="shared" si="13"/>
        <v>10000</v>
      </c>
      <c r="M130" s="9">
        <f t="shared" si="14"/>
        <v>0</v>
      </c>
      <c r="N130" s="9">
        <f t="shared" si="15"/>
        <v>10000</v>
      </c>
      <c r="O130" s="9">
        <f t="shared" si="16"/>
        <v>10000</v>
      </c>
      <c r="P130" s="9">
        <f t="shared" si="17"/>
        <v>0</v>
      </c>
    </row>
    <row r="131" spans="1:16" ht="12.75">
      <c r="A131" s="4" t="s">
        <v>281</v>
      </c>
      <c r="B131" s="5" t="s">
        <v>282</v>
      </c>
      <c r="C131" s="6">
        <v>2170268</v>
      </c>
      <c r="D131" s="6">
        <v>10827045</v>
      </c>
      <c r="E131" s="6">
        <v>9790298</v>
      </c>
      <c r="F131" s="6">
        <v>5793173.63</v>
      </c>
      <c r="G131" s="6">
        <v>0</v>
      </c>
      <c r="H131" s="6">
        <v>5533896.36</v>
      </c>
      <c r="I131" s="6">
        <v>259277.27</v>
      </c>
      <c r="J131" s="6">
        <v>0</v>
      </c>
      <c r="K131" s="6">
        <f t="shared" si="12"/>
        <v>3997124.37</v>
      </c>
      <c r="L131" s="6">
        <f t="shared" si="13"/>
        <v>5033871.37</v>
      </c>
      <c r="M131" s="6">
        <f t="shared" si="14"/>
        <v>59.1725975041822</v>
      </c>
      <c r="N131" s="6">
        <f t="shared" si="15"/>
        <v>5293148.64</v>
      </c>
      <c r="O131" s="6">
        <f t="shared" si="16"/>
        <v>4256401.64</v>
      </c>
      <c r="P131" s="6">
        <f t="shared" si="17"/>
        <v>56.52428925043957</v>
      </c>
    </row>
    <row r="132" spans="1:16" ht="12.75">
      <c r="A132" s="7" t="s">
        <v>322</v>
      </c>
      <c r="B132" s="8" t="s">
        <v>323</v>
      </c>
      <c r="C132" s="9">
        <v>2140548</v>
      </c>
      <c r="D132" s="9">
        <v>9261955</v>
      </c>
      <c r="E132" s="9">
        <v>8236928</v>
      </c>
      <c r="F132" s="9">
        <v>5127432.62</v>
      </c>
      <c r="G132" s="9">
        <v>0</v>
      </c>
      <c r="H132" s="9">
        <v>4868155.35</v>
      </c>
      <c r="I132" s="9">
        <v>259277.27</v>
      </c>
      <c r="J132" s="9">
        <v>0</v>
      </c>
      <c r="K132" s="9">
        <f t="shared" si="12"/>
        <v>3109495.38</v>
      </c>
      <c r="L132" s="9">
        <f t="shared" si="13"/>
        <v>4134522.38</v>
      </c>
      <c r="M132" s="9">
        <f t="shared" si="14"/>
        <v>62.2493315469068</v>
      </c>
      <c r="N132" s="9">
        <f t="shared" si="15"/>
        <v>4393799.65</v>
      </c>
      <c r="O132" s="9">
        <f t="shared" si="16"/>
        <v>3368772.6500000004</v>
      </c>
      <c r="P132" s="9">
        <f t="shared" si="17"/>
        <v>59.10158920898665</v>
      </c>
    </row>
    <row r="133" spans="1:16" ht="25.5">
      <c r="A133" s="7" t="s">
        <v>283</v>
      </c>
      <c r="B133" s="8" t="s">
        <v>284</v>
      </c>
      <c r="C133" s="9">
        <v>29720</v>
      </c>
      <c r="D133" s="9">
        <v>1565090</v>
      </c>
      <c r="E133" s="9">
        <v>1553370</v>
      </c>
      <c r="F133" s="9">
        <v>665741.01</v>
      </c>
      <c r="G133" s="9">
        <v>0</v>
      </c>
      <c r="H133" s="9">
        <v>665741.01</v>
      </c>
      <c r="I133" s="9">
        <v>0</v>
      </c>
      <c r="J133" s="9">
        <v>0</v>
      </c>
      <c r="K133" s="9">
        <f t="shared" si="12"/>
        <v>887628.99</v>
      </c>
      <c r="L133" s="9">
        <f t="shared" si="13"/>
        <v>899348.99</v>
      </c>
      <c r="M133" s="9">
        <f t="shared" si="14"/>
        <v>42.85785163869523</v>
      </c>
      <c r="N133" s="9">
        <f t="shared" si="15"/>
        <v>899348.99</v>
      </c>
      <c r="O133" s="9">
        <f t="shared" si="16"/>
        <v>887628.99</v>
      </c>
      <c r="P133" s="9">
        <f t="shared" si="17"/>
        <v>42.85785163869523</v>
      </c>
    </row>
    <row r="134" spans="1:16" ht="25.5">
      <c r="A134" s="4" t="s">
        <v>285</v>
      </c>
      <c r="B134" s="5" t="s">
        <v>286</v>
      </c>
      <c r="C134" s="6">
        <v>150000</v>
      </c>
      <c r="D134" s="6">
        <v>655150</v>
      </c>
      <c r="E134" s="6">
        <v>593150</v>
      </c>
      <c r="F134" s="6">
        <v>86000</v>
      </c>
      <c r="G134" s="6">
        <v>0</v>
      </c>
      <c r="H134" s="6">
        <v>86000</v>
      </c>
      <c r="I134" s="6">
        <v>0</v>
      </c>
      <c r="J134" s="6">
        <v>0</v>
      </c>
      <c r="K134" s="6">
        <f t="shared" si="12"/>
        <v>507150</v>
      </c>
      <c r="L134" s="6">
        <f t="shared" si="13"/>
        <v>569150</v>
      </c>
      <c r="M134" s="6">
        <f t="shared" si="14"/>
        <v>14.498862007923796</v>
      </c>
      <c r="N134" s="6">
        <f t="shared" si="15"/>
        <v>569150</v>
      </c>
      <c r="O134" s="6">
        <f t="shared" si="16"/>
        <v>507150</v>
      </c>
      <c r="P134" s="6">
        <f t="shared" si="17"/>
        <v>14.498862007923796</v>
      </c>
    </row>
    <row r="135" spans="1:16" ht="12.75">
      <c r="A135" s="7" t="s">
        <v>287</v>
      </c>
      <c r="B135" s="8" t="s">
        <v>288</v>
      </c>
      <c r="C135" s="9">
        <v>120000</v>
      </c>
      <c r="D135" s="9">
        <v>625150</v>
      </c>
      <c r="E135" s="9">
        <v>563150</v>
      </c>
      <c r="F135" s="9">
        <v>86000</v>
      </c>
      <c r="G135" s="9">
        <v>0</v>
      </c>
      <c r="H135" s="9">
        <v>86000</v>
      </c>
      <c r="I135" s="9">
        <v>0</v>
      </c>
      <c r="J135" s="9">
        <v>0</v>
      </c>
      <c r="K135" s="9">
        <f t="shared" si="12"/>
        <v>477150</v>
      </c>
      <c r="L135" s="9">
        <f t="shared" si="13"/>
        <v>539150</v>
      </c>
      <c r="M135" s="9">
        <f t="shared" si="14"/>
        <v>15.271242120216638</v>
      </c>
      <c r="N135" s="9">
        <f t="shared" si="15"/>
        <v>539150</v>
      </c>
      <c r="O135" s="9">
        <f t="shared" si="16"/>
        <v>477150</v>
      </c>
      <c r="P135" s="9">
        <f t="shared" si="17"/>
        <v>15.271242120216638</v>
      </c>
    </row>
    <row r="136" spans="1:16" ht="25.5">
      <c r="A136" s="7" t="s">
        <v>324</v>
      </c>
      <c r="B136" s="8" t="s">
        <v>325</v>
      </c>
      <c r="C136" s="9">
        <v>30000</v>
      </c>
      <c r="D136" s="9">
        <v>30000</v>
      </c>
      <c r="E136" s="9">
        <v>30000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 t="shared" si="12"/>
        <v>30000</v>
      </c>
      <c r="L136" s="9">
        <f t="shared" si="13"/>
        <v>30000</v>
      </c>
      <c r="M136" s="9">
        <f t="shared" si="14"/>
        <v>0</v>
      </c>
      <c r="N136" s="9">
        <f t="shared" si="15"/>
        <v>30000</v>
      </c>
      <c r="O136" s="9">
        <f t="shared" si="16"/>
        <v>30000</v>
      </c>
      <c r="P136" s="9">
        <f t="shared" si="17"/>
        <v>0</v>
      </c>
    </row>
    <row r="137" spans="1:16" ht="25.5">
      <c r="A137" s="4" t="s">
        <v>289</v>
      </c>
      <c r="B137" s="5" t="s">
        <v>290</v>
      </c>
      <c r="C137" s="6">
        <v>1937337</v>
      </c>
      <c r="D137" s="6">
        <v>11892441</v>
      </c>
      <c r="E137" s="6">
        <v>11432836</v>
      </c>
      <c r="F137" s="6">
        <v>8108071.99</v>
      </c>
      <c r="G137" s="6">
        <v>0</v>
      </c>
      <c r="H137" s="6">
        <v>7764335.43</v>
      </c>
      <c r="I137" s="6">
        <v>343736.56</v>
      </c>
      <c r="J137" s="6">
        <v>0</v>
      </c>
      <c r="K137" s="6">
        <f t="shared" si="12"/>
        <v>3324764.01</v>
      </c>
      <c r="L137" s="6">
        <f t="shared" si="13"/>
        <v>3784369.01</v>
      </c>
      <c r="M137" s="6">
        <f t="shared" si="14"/>
        <v>70.91916642554831</v>
      </c>
      <c r="N137" s="6">
        <f t="shared" si="15"/>
        <v>4128105.5700000003</v>
      </c>
      <c r="O137" s="6">
        <f t="shared" si="16"/>
        <v>3668500.5700000003</v>
      </c>
      <c r="P137" s="6">
        <f t="shared" si="17"/>
        <v>67.91259342826224</v>
      </c>
    </row>
    <row r="138" spans="1:16" ht="38.25">
      <c r="A138" s="7" t="s">
        <v>295</v>
      </c>
      <c r="B138" s="8" t="s">
        <v>296</v>
      </c>
      <c r="C138" s="9">
        <v>1937337</v>
      </c>
      <c r="D138" s="9">
        <v>11892441</v>
      </c>
      <c r="E138" s="9">
        <v>11432836</v>
      </c>
      <c r="F138" s="9">
        <v>8108071.99</v>
      </c>
      <c r="G138" s="9">
        <v>0</v>
      </c>
      <c r="H138" s="9">
        <v>7764335.43</v>
      </c>
      <c r="I138" s="9">
        <v>343736.56</v>
      </c>
      <c r="J138" s="9">
        <v>0</v>
      </c>
      <c r="K138" s="9">
        <f t="shared" si="12"/>
        <v>3324764.01</v>
      </c>
      <c r="L138" s="9">
        <f t="shared" si="13"/>
        <v>3784369.01</v>
      </c>
      <c r="M138" s="9">
        <f t="shared" si="14"/>
        <v>70.91916642554831</v>
      </c>
      <c r="N138" s="9">
        <f t="shared" si="15"/>
        <v>4128105.5700000003</v>
      </c>
      <c r="O138" s="9">
        <f t="shared" si="16"/>
        <v>3668500.5700000003</v>
      </c>
      <c r="P138" s="9">
        <f t="shared" si="17"/>
        <v>67.91259342826224</v>
      </c>
    </row>
    <row r="139" spans="1:16" ht="12.75">
      <c r="A139" s="4" t="s">
        <v>326</v>
      </c>
      <c r="B139" s="5" t="s">
        <v>327</v>
      </c>
      <c r="C139" s="6">
        <v>100000</v>
      </c>
      <c r="D139" s="6">
        <v>164000</v>
      </c>
      <c r="E139" s="6">
        <v>124000</v>
      </c>
      <c r="F139" s="6">
        <v>64000</v>
      </c>
      <c r="G139" s="6">
        <v>0</v>
      </c>
      <c r="H139" s="6">
        <v>64000</v>
      </c>
      <c r="I139" s="6">
        <v>0</v>
      </c>
      <c r="J139" s="6">
        <v>0</v>
      </c>
      <c r="K139" s="6">
        <f t="shared" si="12"/>
        <v>60000</v>
      </c>
      <c r="L139" s="6">
        <f t="shared" si="13"/>
        <v>100000</v>
      </c>
      <c r="M139" s="6">
        <f t="shared" si="14"/>
        <v>51.61290322580645</v>
      </c>
      <c r="N139" s="6">
        <f t="shared" si="15"/>
        <v>100000</v>
      </c>
      <c r="O139" s="6">
        <f t="shared" si="16"/>
        <v>60000</v>
      </c>
      <c r="P139" s="6">
        <f t="shared" si="17"/>
        <v>51.61290322580645</v>
      </c>
    </row>
    <row r="140" spans="1:16" ht="38.25">
      <c r="A140" s="7" t="s">
        <v>328</v>
      </c>
      <c r="B140" s="8" t="s">
        <v>329</v>
      </c>
      <c r="C140" s="9">
        <v>100000</v>
      </c>
      <c r="D140" s="9">
        <v>164000</v>
      </c>
      <c r="E140" s="9">
        <v>124000</v>
      </c>
      <c r="F140" s="9">
        <v>64000</v>
      </c>
      <c r="G140" s="9">
        <v>0</v>
      </c>
      <c r="H140" s="9">
        <v>64000</v>
      </c>
      <c r="I140" s="9">
        <v>0</v>
      </c>
      <c r="J140" s="9">
        <v>0</v>
      </c>
      <c r="K140" s="9">
        <f t="shared" si="12"/>
        <v>60000</v>
      </c>
      <c r="L140" s="9">
        <f t="shared" si="13"/>
        <v>100000</v>
      </c>
      <c r="M140" s="9">
        <f t="shared" si="14"/>
        <v>51.61290322580645</v>
      </c>
      <c r="N140" s="9">
        <f t="shared" si="15"/>
        <v>100000</v>
      </c>
      <c r="O140" s="9">
        <f t="shared" si="16"/>
        <v>60000</v>
      </c>
      <c r="P140" s="9">
        <f t="shared" si="17"/>
        <v>51.61290322580645</v>
      </c>
    </row>
    <row r="141" spans="1:16" ht="12.75">
      <c r="A141" s="4" t="s">
        <v>330</v>
      </c>
      <c r="B141" s="5" t="s">
        <v>331</v>
      </c>
      <c r="C141" s="6">
        <v>262960</v>
      </c>
      <c r="D141" s="6">
        <v>1878092</v>
      </c>
      <c r="E141" s="6">
        <v>1794006</v>
      </c>
      <c r="F141" s="6">
        <v>573312.8</v>
      </c>
      <c r="G141" s="6">
        <v>0</v>
      </c>
      <c r="H141" s="6">
        <v>571632.8</v>
      </c>
      <c r="I141" s="6">
        <v>1680</v>
      </c>
      <c r="J141" s="6">
        <v>0</v>
      </c>
      <c r="K141" s="6">
        <f t="shared" si="12"/>
        <v>1220693.2</v>
      </c>
      <c r="L141" s="6">
        <f t="shared" si="13"/>
        <v>1304779.2</v>
      </c>
      <c r="M141" s="6">
        <f t="shared" si="14"/>
        <v>31.95712834851166</v>
      </c>
      <c r="N141" s="6">
        <f t="shared" si="15"/>
        <v>1306459.2</v>
      </c>
      <c r="O141" s="6">
        <f t="shared" si="16"/>
        <v>1222373.2</v>
      </c>
      <c r="P141" s="6">
        <f t="shared" si="17"/>
        <v>31.86348317675638</v>
      </c>
    </row>
    <row r="142" spans="1:16" ht="25.5">
      <c r="A142" s="7" t="s">
        <v>332</v>
      </c>
      <c r="B142" s="8" t="s">
        <v>333</v>
      </c>
      <c r="C142" s="9">
        <v>0</v>
      </c>
      <c r="D142" s="9">
        <v>139740</v>
      </c>
      <c r="E142" s="9">
        <v>139740</v>
      </c>
      <c r="F142" s="9">
        <v>137740</v>
      </c>
      <c r="G142" s="9">
        <v>0</v>
      </c>
      <c r="H142" s="9">
        <v>137740</v>
      </c>
      <c r="I142" s="9">
        <v>0</v>
      </c>
      <c r="J142" s="9">
        <v>0</v>
      </c>
      <c r="K142" s="9">
        <f t="shared" si="12"/>
        <v>2000</v>
      </c>
      <c r="L142" s="9">
        <f t="shared" si="13"/>
        <v>2000</v>
      </c>
      <c r="M142" s="9">
        <f t="shared" si="14"/>
        <v>98.568770573923</v>
      </c>
      <c r="N142" s="9">
        <f t="shared" si="15"/>
        <v>2000</v>
      </c>
      <c r="O142" s="9">
        <f t="shared" si="16"/>
        <v>2000</v>
      </c>
      <c r="P142" s="9">
        <f t="shared" si="17"/>
        <v>98.568770573923</v>
      </c>
    </row>
    <row r="143" spans="1:16" ht="12.75">
      <c r="A143" s="7" t="s">
        <v>334</v>
      </c>
      <c r="B143" s="8" t="s">
        <v>335</v>
      </c>
      <c r="C143" s="9">
        <v>0</v>
      </c>
      <c r="D143" s="9">
        <v>46200</v>
      </c>
      <c r="E143" s="9">
        <v>46200</v>
      </c>
      <c r="F143" s="9">
        <v>46199.98</v>
      </c>
      <c r="G143" s="9">
        <v>0</v>
      </c>
      <c r="H143" s="9">
        <v>46199.98</v>
      </c>
      <c r="I143" s="9">
        <v>0</v>
      </c>
      <c r="J143" s="9">
        <v>0</v>
      </c>
      <c r="K143" s="9">
        <f t="shared" si="12"/>
        <v>0.01999999999679858</v>
      </c>
      <c r="L143" s="9">
        <f t="shared" si="13"/>
        <v>0.01999999999679858</v>
      </c>
      <c r="M143" s="9">
        <f t="shared" si="14"/>
        <v>99.99995670995672</v>
      </c>
      <c r="N143" s="9">
        <f t="shared" si="15"/>
        <v>0.01999999999679858</v>
      </c>
      <c r="O143" s="9">
        <f t="shared" si="16"/>
        <v>0.01999999999679858</v>
      </c>
      <c r="P143" s="9">
        <f t="shared" si="17"/>
        <v>99.99995670995672</v>
      </c>
    </row>
    <row r="144" spans="1:16" ht="25.5">
      <c r="A144" s="7" t="s">
        <v>336</v>
      </c>
      <c r="B144" s="8" t="s">
        <v>337</v>
      </c>
      <c r="C144" s="9">
        <v>0</v>
      </c>
      <c r="D144" s="9">
        <v>1250846</v>
      </c>
      <c r="E144" s="9">
        <v>1250846</v>
      </c>
      <c r="F144" s="9">
        <v>202524.84</v>
      </c>
      <c r="G144" s="9">
        <v>0</v>
      </c>
      <c r="H144" s="9">
        <v>200844.84</v>
      </c>
      <c r="I144" s="9">
        <v>1680</v>
      </c>
      <c r="J144" s="9">
        <v>0</v>
      </c>
      <c r="K144" s="9">
        <f t="shared" si="12"/>
        <v>1048321.16</v>
      </c>
      <c r="L144" s="9">
        <f t="shared" si="13"/>
        <v>1048321.16</v>
      </c>
      <c r="M144" s="9">
        <f t="shared" si="14"/>
        <v>16.191029111497336</v>
      </c>
      <c r="N144" s="9">
        <f t="shared" si="15"/>
        <v>1050001.16</v>
      </c>
      <c r="O144" s="9">
        <f t="shared" si="16"/>
        <v>1050001.16</v>
      </c>
      <c r="P144" s="9">
        <f t="shared" si="17"/>
        <v>16.056720011895948</v>
      </c>
    </row>
    <row r="145" spans="1:16" ht="38.25">
      <c r="A145" s="7" t="s">
        <v>338</v>
      </c>
      <c r="B145" s="8" t="s">
        <v>339</v>
      </c>
      <c r="C145" s="9">
        <v>262960</v>
      </c>
      <c r="D145" s="9">
        <v>441306</v>
      </c>
      <c r="E145" s="9">
        <v>357220</v>
      </c>
      <c r="F145" s="9">
        <v>186847.98</v>
      </c>
      <c r="G145" s="9">
        <v>0</v>
      </c>
      <c r="H145" s="9">
        <v>186847.98</v>
      </c>
      <c r="I145" s="9">
        <v>0</v>
      </c>
      <c r="J145" s="9">
        <v>0</v>
      </c>
      <c r="K145" s="9">
        <f t="shared" si="12"/>
        <v>170372.02</v>
      </c>
      <c r="L145" s="9">
        <f t="shared" si="13"/>
        <v>254458.02</v>
      </c>
      <c r="M145" s="9">
        <f t="shared" si="14"/>
        <v>52.30613627456469</v>
      </c>
      <c r="N145" s="9">
        <f t="shared" si="15"/>
        <v>254458.02</v>
      </c>
      <c r="O145" s="9">
        <f t="shared" si="16"/>
        <v>170372.02</v>
      </c>
      <c r="P145" s="9">
        <f t="shared" si="17"/>
        <v>52.30613627456469</v>
      </c>
    </row>
    <row r="146" spans="1:16" ht="12.75">
      <c r="A146" s="4" t="s">
        <v>305</v>
      </c>
      <c r="B146" s="5" t="s">
        <v>306</v>
      </c>
      <c r="C146" s="6">
        <v>1140000</v>
      </c>
      <c r="D146" s="6">
        <v>7001342.8</v>
      </c>
      <c r="E146" s="6">
        <v>5514460.8</v>
      </c>
      <c r="F146" s="6">
        <v>4433578.8</v>
      </c>
      <c r="G146" s="6">
        <v>0</v>
      </c>
      <c r="H146" s="6">
        <v>5220911.95</v>
      </c>
      <c r="I146" s="6">
        <v>2000</v>
      </c>
      <c r="J146" s="6">
        <v>3479.6</v>
      </c>
      <c r="K146" s="6">
        <f t="shared" si="12"/>
        <v>1080882</v>
      </c>
      <c r="L146" s="6">
        <f t="shared" si="13"/>
        <v>2567764</v>
      </c>
      <c r="M146" s="6">
        <f t="shared" si="14"/>
        <v>80.39913530621162</v>
      </c>
      <c r="N146" s="6">
        <f t="shared" si="15"/>
        <v>1780430.8499999996</v>
      </c>
      <c r="O146" s="6">
        <f t="shared" si="16"/>
        <v>293548.8499999996</v>
      </c>
      <c r="P146" s="6">
        <f t="shared" si="17"/>
        <v>94.6767442793319</v>
      </c>
    </row>
    <row r="147" spans="1:16" ht="25.5">
      <c r="A147" s="7" t="s">
        <v>342</v>
      </c>
      <c r="B147" s="8" t="s">
        <v>343</v>
      </c>
      <c r="C147" s="9">
        <v>0</v>
      </c>
      <c r="D147" s="9">
        <v>1200000</v>
      </c>
      <c r="E147" s="9">
        <v>90578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 t="shared" si="12"/>
        <v>90578</v>
      </c>
      <c r="L147" s="9">
        <f t="shared" si="13"/>
        <v>1200000</v>
      </c>
      <c r="M147" s="9">
        <f t="shared" si="14"/>
        <v>0</v>
      </c>
      <c r="N147" s="9">
        <f t="shared" si="15"/>
        <v>1200000</v>
      </c>
      <c r="O147" s="9">
        <f t="shared" si="16"/>
        <v>90578</v>
      </c>
      <c r="P147" s="9">
        <f t="shared" si="17"/>
        <v>0</v>
      </c>
    </row>
    <row r="148" spans="1:16" ht="38.25">
      <c r="A148" s="7" t="s">
        <v>311</v>
      </c>
      <c r="B148" s="8" t="s">
        <v>312</v>
      </c>
      <c r="C148" s="9">
        <v>0</v>
      </c>
      <c r="D148" s="9">
        <v>335000</v>
      </c>
      <c r="E148" s="9">
        <v>335000</v>
      </c>
      <c r="F148" s="9">
        <v>322000</v>
      </c>
      <c r="G148" s="9">
        <v>0</v>
      </c>
      <c r="H148" s="9">
        <v>320000</v>
      </c>
      <c r="I148" s="9">
        <v>2000</v>
      </c>
      <c r="J148" s="9">
        <v>0</v>
      </c>
      <c r="K148" s="9">
        <f t="shared" si="12"/>
        <v>13000</v>
      </c>
      <c r="L148" s="9">
        <f t="shared" si="13"/>
        <v>13000</v>
      </c>
      <c r="M148" s="9">
        <f t="shared" si="14"/>
        <v>96.11940298507463</v>
      </c>
      <c r="N148" s="9">
        <f t="shared" si="15"/>
        <v>15000</v>
      </c>
      <c r="O148" s="9">
        <f t="shared" si="16"/>
        <v>15000</v>
      </c>
      <c r="P148" s="9">
        <f t="shared" si="17"/>
        <v>95.52238805970148</v>
      </c>
    </row>
    <row r="149" spans="1:16" ht="12.75">
      <c r="A149" s="7" t="s">
        <v>313</v>
      </c>
      <c r="B149" s="8" t="s">
        <v>314</v>
      </c>
      <c r="C149" s="9">
        <v>1040000</v>
      </c>
      <c r="D149" s="9">
        <v>5325482.8</v>
      </c>
      <c r="E149" s="9">
        <v>4975482.8</v>
      </c>
      <c r="F149" s="9">
        <v>4103556.8</v>
      </c>
      <c r="G149" s="9">
        <v>0</v>
      </c>
      <c r="H149" s="9">
        <v>4103556.8</v>
      </c>
      <c r="I149" s="9">
        <v>0</v>
      </c>
      <c r="J149" s="9">
        <v>0</v>
      </c>
      <c r="K149" s="9">
        <f t="shared" si="12"/>
        <v>871926</v>
      </c>
      <c r="L149" s="9">
        <f t="shared" si="13"/>
        <v>1221926</v>
      </c>
      <c r="M149" s="9">
        <f t="shared" si="14"/>
        <v>82.47554991045291</v>
      </c>
      <c r="N149" s="9">
        <f t="shared" si="15"/>
        <v>1221926</v>
      </c>
      <c r="O149" s="9">
        <f t="shared" si="16"/>
        <v>871926</v>
      </c>
      <c r="P149" s="9">
        <f t="shared" si="17"/>
        <v>82.47554991045291</v>
      </c>
    </row>
    <row r="150" spans="1:16" ht="12.75">
      <c r="A150" s="7" t="s">
        <v>317</v>
      </c>
      <c r="B150" s="8" t="s">
        <v>276</v>
      </c>
      <c r="C150" s="9">
        <v>100000</v>
      </c>
      <c r="D150" s="9">
        <v>140860</v>
      </c>
      <c r="E150" s="9">
        <v>113400</v>
      </c>
      <c r="F150" s="9">
        <v>8022</v>
      </c>
      <c r="G150" s="9">
        <v>0</v>
      </c>
      <c r="H150" s="9">
        <v>797355.15</v>
      </c>
      <c r="I150" s="9">
        <v>0</v>
      </c>
      <c r="J150" s="9">
        <v>3479.6</v>
      </c>
      <c r="K150" s="9">
        <f t="shared" si="12"/>
        <v>105378</v>
      </c>
      <c r="L150" s="9">
        <f t="shared" si="13"/>
        <v>132838</v>
      </c>
      <c r="M150" s="9">
        <f t="shared" si="14"/>
        <v>7.074074074074074</v>
      </c>
      <c r="N150" s="9">
        <f t="shared" si="15"/>
        <v>-656495.15</v>
      </c>
      <c r="O150" s="9">
        <f t="shared" si="16"/>
        <v>-683955.15</v>
      </c>
      <c r="P150" s="9">
        <f t="shared" si="17"/>
        <v>703.135052910053</v>
      </c>
    </row>
    <row r="151" spans="1:16" ht="12.75">
      <c r="A151" s="4" t="s">
        <v>318</v>
      </c>
      <c r="B151" s="5" t="s">
        <v>319</v>
      </c>
      <c r="C151" s="6">
        <v>22222604</v>
      </c>
      <c r="D151" s="6">
        <v>68350418.8</v>
      </c>
      <c r="E151" s="6">
        <v>58163215.46666667</v>
      </c>
      <c r="F151" s="6">
        <v>34685676.85</v>
      </c>
      <c r="G151" s="6">
        <v>0</v>
      </c>
      <c r="H151" s="6">
        <v>39042974.01000001</v>
      </c>
      <c r="I151" s="6">
        <v>1681473.26</v>
      </c>
      <c r="J151" s="6">
        <v>136501.3</v>
      </c>
      <c r="K151" s="6">
        <f t="shared" si="12"/>
        <v>23477538.616666667</v>
      </c>
      <c r="L151" s="6">
        <f t="shared" si="13"/>
        <v>33664741.949999996</v>
      </c>
      <c r="M151" s="6">
        <f t="shared" si="14"/>
        <v>59.63507445677304</v>
      </c>
      <c r="N151" s="6">
        <f t="shared" si="15"/>
        <v>29307444.789999984</v>
      </c>
      <c r="O151" s="6">
        <f t="shared" si="16"/>
        <v>19120241.456666656</v>
      </c>
      <c r="P151" s="6">
        <f t="shared" si="17"/>
        <v>67.126574238963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2015-08-10T09:49:46Z</dcterms:modified>
  <cp:category/>
  <cp:version/>
  <cp:contentType/>
  <cp:contentStatus/>
</cp:coreProperties>
</file>