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<sst xmlns="http://schemas.openxmlformats.org/spreadsheetml/2006/main" count="399" uniqueCount="307">
  <si>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</si>
  <si>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</si>
  <si>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</si>
  <si>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</si>
  <si>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</si>
  <si>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</si>
  <si>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</si>
  <si>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</si>
  <si>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</si>
  <si>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</si>
  <si>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</si>
  <si>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</si>
  <si>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</si>
  <si>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</si>
  <si>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</si>
  <si>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</si>
  <si>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</si>
  <si>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</si>
  <si>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</si>
  <si>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</si>
  <si>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</si>
  <si>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</si>
  <si>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</si>
  <si>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</si>
  <si>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</si>
  <si>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</si>
  <si>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</si>
  <si>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</si>
  <si>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</si>
  <si>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</si>
  <si>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</si>
  <si>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</si>
  <si>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</si>
  <si>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</si>
  <si>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</si>
  <si>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</si>
  <si>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</si>
  <si>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</si>
  <si>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</si>
  <si>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</si>
  <si>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</si>
  <si>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</si>
  <si>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</si>
  <si>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</si>
  <si>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</si>
  <si>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</si>
  <si>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</si>
  <si>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</si>
  <si>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</si>
  <si>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</si>
  <si>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</si>
  <si>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</si>
  <si>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</si>
  <si>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</si>
  <si>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</si>
  <si>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</si>
  <si>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</si>
  <si>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</si>
  <si>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</si>
  <si>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</si>
  <si>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</si>
  <si>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</si>
  <si>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</si>
  <si>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</si>
  <si>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</si>
  <si>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</si>
  <si>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</si>
  <si>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</si>
  <si>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</si>
  <si>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</si>
  <si>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</si>
  <si>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</si>
  <si>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</si>
  <si>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</si>
  <si>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</si>
  <si>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</si>
  <si>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</si>
  <si>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</si>
  <si>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</si>
  <si>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</si>
  <si>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</si>
  <si>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</si>
  <si>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</si>
  <si>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</si>
  <si>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</si>
  <si>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</si>
  <si>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</si>
  <si>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</si>
  <si>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</si>
  <si>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</si>
  <si>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</si>
  <si>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</si>
  <si>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</si>
  <si>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</si>
  <si>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</si>
  <si>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</si>
  <si>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</si>
  <si>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</si>
  <si>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</si>
  <si>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</si>
  <si>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</si>
  <si>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</si>
  <si>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</si>
  <si>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</si>
  <si>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</si>
  <si>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</si>
  <si>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</si>
  <si>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</si>
  <si>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</si>
  <si>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</si>
  <si>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</si>
  <si>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</si>
  <si>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</si>
  <si>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</si>
  <si>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</si>
  <si>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</si>
  <si>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</si>
  <si>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</si>
  <si>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</si>
  <si>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</si>
  <si>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</si>
  <si>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</si>
  <si>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</si>
  <si>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</si>
  <si>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</si>
  <si>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</si>
  <si>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</si>
  <si>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</si>
  <si>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</si>
  <si>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</si>
  <si>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</si>
  <si>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</si>
  <si>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</si>
  <si>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</si>
  <si>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</si>
  <si>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</si>
  <si>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</si>
  <si>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</si>
  <si>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</si>
  <si>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</si>
  <si>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</si>
  <si>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</si>
  <si>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</si>
  <si>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</si>
  <si>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</si>
  <si>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</si>
  <si>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</si>
  <si>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</si>
  <si>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</si>
  <si>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</si>
  <si>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</si>
  <si>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</si>
  <si>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</si>
  <si>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</si>
  <si>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</si>
  <si>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</si>
  <si>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</si>
  <si>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</si>
  <si>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</si>
  <si>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</si>
  <si>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</si>
  <si>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</si>
  <si>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</si>
  <si>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</si>
  <si>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</si>
  <si>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</si>
  <si>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</si>
  <si>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</si>
  <si>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</si>
  <si>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</si>
  <si>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</si>
  <si>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</si>
  <si>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</si>
  <si>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</si>
  <si>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</si>
  <si>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</si>
  <si>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</si>
  <si>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</si>
  <si>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</si>
  <si>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</si>
  <si>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</si>
  <si>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</si>
  <si>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</si>
  <si>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</si>
  <si>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</si>
  <si>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</si>
  <si>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</si>
  <si>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</si>
  <si>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</si>
  <si>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</si>
  <si>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</si>
  <si>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</si>
  <si>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</si>
  <si>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</si>
  <si>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</si>
  <si>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</si>
  <si>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</si>
  <si>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</si>
  <si>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</si>
  <si>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</si>
  <si>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</si>
  <si>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</si>
  <si>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</si>
  <si>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</si>
  <si>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</si>
  <si>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</si>
  <si>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</si>
  <si>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</si>
  <si>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</si>
  <si>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</si>
  <si>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</si>
  <si>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</si>
  <si>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</si>
  <si>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</si>
  <si>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</si>
  <si>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</si>
  <si>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</si>
  <si>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</si>
  <si>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</si>
  <si>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</si>
  <si>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</si>
  <si>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</si>
  <si>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</si>
  <si>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</si>
  <si>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</si>
  <si>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</si>
  <si>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</si>
  <si>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</si>
  <si>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</si>
  <si>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</si>
  <si>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</si>
  <si>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</si>
  <si>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</si>
  <si>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</si>
  <si>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</si>
  <si>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</si>
  <si>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</si>
  <si>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</si>
  <si>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</si>
  <si>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</si>
  <si>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</si>
  <si>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</si>
  <si>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</si>
  <si>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</si>
  <si>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</si>
  <si>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</si>
  <si>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</si>
  <si>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</si>
  <si>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</si>
  <si>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</si>
  <si>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</si>
  <si>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</si>
  <si>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</si>
  <si>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</si>
  <si>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</si>
  <si>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</si>
  <si>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</si>
  <si>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</si>
  <si>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</si>
  <si>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</si>
  <si>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</si>
  <si>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</si>
  <si>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</si>
  <si>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</si>
  <si>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</si>
  <si>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</si>
  <si>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</si>
  <si>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</si>
  <si>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</si>
  <si>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</si>
  <si>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</si>
  <si>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</si>
  <si>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</si>
  <si>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</si>
  <si>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</si>
  <si>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</si>
  <si>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</si>
  <si>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</si>
  <si>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</si>
  <si>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</si>
  <si>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</si>
  <si>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</si>
  <si>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</si>
  <si>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</si>
  <si>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</si>
  <si>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</si>
  <si>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</si>
  <si>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</si>
  <si>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</si>
  <si>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</si>
  <si>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</si>
  <si>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</si>
  <si>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</si>
  <si>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</si>
  <si>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</si>
  <si>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</si>
  <si>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</si>
  <si>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</si>
  <si>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</si>
  <si>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</si>
  <si>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Станом на 29.02.2016</t>
  </si>
  <si>
    <t>На 26.02.2016</t>
  </si>
  <si>
    <t>Інші джерела власних надходжень бюджетних установ  </t>
  </si>
  <si>
    <t>Благодійні внески, гранти та дарунки </t>
  </si>
  <si>
    <t>Аналіз фінансування установ на 26.02.2016</t>
  </si>
  <si>
    <t>090501</t>
  </si>
  <si>
    <t>Організація та проведення громадських робіт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</si>
</sst>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1" sqref="A1:IV16384"/>
    </sheetView>
  </sheetViews>
  <sheetFormatPr defaultColWidth="9.140625" defaultRowHeight="12.75"/>
  <cols>
    <col min="2" max="2" width="45.8515625" style="0" customWidth="1"/>
  </cols>
  <sheetData>
    <row r="1" ht="12.75">
      <c r="A1" t="s">
        <v>300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301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13630092</v>
      </c>
      <c r="D8" s="8">
        <v>23371113.07</v>
      </c>
      <c r="E8" s="13">
        <f aca="true" t="shared" si="0" ref="E8:E71">IF(C8=0,0,D8/C8*100)</f>
        <v>171.4670236268398</v>
      </c>
    </row>
    <row r="9" spans="1:5" ht="12.75">
      <c r="A9" s="8">
        <v>11000000</v>
      </c>
      <c r="B9" s="8" t="s">
        <v>23</v>
      </c>
      <c r="C9" s="8">
        <v>8165957</v>
      </c>
      <c r="D9" s="8">
        <v>9601367.59</v>
      </c>
      <c r="E9" s="13">
        <f t="shared" si="0"/>
        <v>117.57798369499129</v>
      </c>
    </row>
    <row r="10" spans="1:5" ht="12.75">
      <c r="A10" s="8">
        <v>11010000</v>
      </c>
      <c r="B10" s="8" t="s">
        <v>24</v>
      </c>
      <c r="C10" s="8">
        <v>8165957</v>
      </c>
      <c r="D10" s="8">
        <v>9593536.59</v>
      </c>
      <c r="E10" s="13">
        <f t="shared" si="0"/>
        <v>117.48208556572119</v>
      </c>
    </row>
    <row r="11" spans="1:5" ht="12.75">
      <c r="A11" s="8">
        <v>11010100</v>
      </c>
      <c r="B11" s="8" t="s">
        <v>25</v>
      </c>
      <c r="C11" s="8">
        <v>6412957</v>
      </c>
      <c r="D11" s="8">
        <v>7265788.22</v>
      </c>
      <c r="E11" s="13">
        <f t="shared" si="0"/>
        <v>113.29856445318438</v>
      </c>
    </row>
    <row r="12" spans="1:5" ht="12.75">
      <c r="A12" s="8">
        <v>11010200</v>
      </c>
      <c r="B12" s="8" t="s">
        <v>26</v>
      </c>
      <c r="C12" s="8">
        <v>1084000</v>
      </c>
      <c r="D12" s="8">
        <v>1977990.64</v>
      </c>
      <c r="E12" s="13">
        <f t="shared" si="0"/>
        <v>182.47146125461254</v>
      </c>
    </row>
    <row r="13" spans="1:5" ht="12.75">
      <c r="A13" s="8">
        <v>11010400</v>
      </c>
      <c r="B13" s="8" t="s">
        <v>27</v>
      </c>
      <c r="C13" s="8">
        <v>380000</v>
      </c>
      <c r="D13" s="8">
        <v>130241.5</v>
      </c>
      <c r="E13" s="13">
        <f t="shared" si="0"/>
        <v>34.274078947368416</v>
      </c>
    </row>
    <row r="14" spans="1:5" ht="12.75">
      <c r="A14" s="8">
        <v>11010500</v>
      </c>
      <c r="B14" s="8" t="s">
        <v>28</v>
      </c>
      <c r="C14" s="8">
        <v>289000</v>
      </c>
      <c r="D14" s="8">
        <v>219516.23</v>
      </c>
      <c r="E14" s="13">
        <f t="shared" si="0"/>
        <v>75.95717301038063</v>
      </c>
    </row>
    <row r="15" spans="1:5" ht="12.75">
      <c r="A15" s="8">
        <v>11020000</v>
      </c>
      <c r="B15" s="8" t="s">
        <v>288</v>
      </c>
      <c r="C15" s="8">
        <v>0</v>
      </c>
      <c r="D15" s="8">
        <v>7831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7831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62956</v>
      </c>
      <c r="D17" s="8">
        <v>51201.31</v>
      </c>
      <c r="E17" s="13">
        <f t="shared" si="0"/>
        <v>81.32872164686448</v>
      </c>
    </row>
    <row r="18" spans="1:5" ht="12.75">
      <c r="A18" s="8">
        <v>13010000</v>
      </c>
      <c r="B18" s="8" t="s">
        <v>230</v>
      </c>
      <c r="C18" s="8">
        <v>33856</v>
      </c>
      <c r="D18" s="8">
        <v>30805.33</v>
      </c>
      <c r="E18" s="13">
        <f t="shared" si="0"/>
        <v>90.98927811909263</v>
      </c>
    </row>
    <row r="19" spans="1:5" ht="12.75">
      <c r="A19" s="8">
        <v>13010200</v>
      </c>
      <c r="B19" s="8" t="s">
        <v>231</v>
      </c>
      <c r="C19" s="8">
        <v>33856</v>
      </c>
      <c r="D19" s="8">
        <v>30805.33</v>
      </c>
      <c r="E19" s="13">
        <f t="shared" si="0"/>
        <v>90.98927811909263</v>
      </c>
    </row>
    <row r="20" spans="1:5" ht="12.75">
      <c r="A20" s="8">
        <v>13030000</v>
      </c>
      <c r="B20" s="8" t="s">
        <v>280</v>
      </c>
      <c r="C20" s="8">
        <v>29100</v>
      </c>
      <c r="D20" s="8">
        <v>20395.98</v>
      </c>
      <c r="E20" s="13">
        <f t="shared" si="0"/>
        <v>70.08927835051546</v>
      </c>
    </row>
    <row r="21" spans="1:5" ht="12.75">
      <c r="A21" s="8">
        <v>13030200</v>
      </c>
      <c r="B21" s="8" t="s">
        <v>281</v>
      </c>
      <c r="C21" s="8">
        <v>29100</v>
      </c>
      <c r="D21" s="8">
        <v>20395.98</v>
      </c>
      <c r="E21" s="13">
        <f t="shared" si="0"/>
        <v>70.08927835051546</v>
      </c>
    </row>
    <row r="22" spans="1:5" ht="12.75">
      <c r="A22" s="8">
        <v>14000000</v>
      </c>
      <c r="B22" s="8" t="s">
        <v>29</v>
      </c>
      <c r="C22" s="8">
        <v>960804</v>
      </c>
      <c r="D22" s="8">
        <v>4502203.37</v>
      </c>
      <c r="E22" s="13">
        <f t="shared" si="0"/>
        <v>468.58707603215646</v>
      </c>
    </row>
    <row r="23" spans="1:5" ht="12.75">
      <c r="A23" s="8">
        <v>14040000</v>
      </c>
      <c r="B23" s="8" t="s">
        <v>30</v>
      </c>
      <c r="C23" s="8">
        <v>960804</v>
      </c>
      <c r="D23" s="8">
        <v>4502203.37</v>
      </c>
      <c r="E23" s="13">
        <f t="shared" si="0"/>
        <v>468.58707603215646</v>
      </c>
    </row>
    <row r="24" spans="1:5" ht="12.75">
      <c r="A24" s="8">
        <v>18000000</v>
      </c>
      <c r="B24" s="8" t="s">
        <v>31</v>
      </c>
      <c r="C24" s="8">
        <v>4440375</v>
      </c>
      <c r="D24" s="8">
        <v>9216340.8</v>
      </c>
      <c r="E24" s="13">
        <f t="shared" si="0"/>
        <v>207.55771303099402</v>
      </c>
    </row>
    <row r="25" spans="1:5" ht="12.75">
      <c r="A25" s="8">
        <v>18010000</v>
      </c>
      <c r="B25" s="8" t="s">
        <v>32</v>
      </c>
      <c r="C25" s="8">
        <v>1770272</v>
      </c>
      <c r="D25" s="8">
        <v>2556538.71</v>
      </c>
      <c r="E25" s="13">
        <f t="shared" si="0"/>
        <v>144.41502266318395</v>
      </c>
    </row>
    <row r="26" spans="1:5" ht="12.75">
      <c r="A26" s="8">
        <v>18010100</v>
      </c>
      <c r="B26" s="8" t="s">
        <v>232</v>
      </c>
      <c r="C26" s="8">
        <v>7160</v>
      </c>
      <c r="D26" s="8">
        <v>10777.65</v>
      </c>
      <c r="E26" s="13">
        <f t="shared" si="0"/>
        <v>150.52583798882682</v>
      </c>
    </row>
    <row r="27" spans="1:5" ht="12.75">
      <c r="A27" s="8">
        <v>18010200</v>
      </c>
      <c r="B27" s="8" t="s">
        <v>73</v>
      </c>
      <c r="C27" s="8">
        <v>6920</v>
      </c>
      <c r="D27" s="8">
        <v>5373.46</v>
      </c>
      <c r="E27" s="13">
        <f t="shared" si="0"/>
        <v>77.65115606936416</v>
      </c>
    </row>
    <row r="28" spans="1:5" ht="12.75">
      <c r="A28" s="8">
        <v>18010300</v>
      </c>
      <c r="B28" s="8" t="s">
        <v>233</v>
      </c>
      <c r="C28" s="8">
        <v>8825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181360</v>
      </c>
      <c r="D29" s="8">
        <v>470046</v>
      </c>
      <c r="E29" s="13">
        <f t="shared" si="0"/>
        <v>259.1784296426996</v>
      </c>
    </row>
    <row r="30" spans="1:5" ht="12.75">
      <c r="A30" s="8">
        <v>18010500</v>
      </c>
      <c r="B30" s="8" t="s">
        <v>34</v>
      </c>
      <c r="C30" s="8">
        <v>247091</v>
      </c>
      <c r="D30" s="8">
        <v>351113.05</v>
      </c>
      <c r="E30" s="13">
        <f t="shared" si="0"/>
        <v>142.09868024331115</v>
      </c>
    </row>
    <row r="31" spans="1:5" ht="12.75">
      <c r="A31" s="8">
        <v>18010600</v>
      </c>
      <c r="B31" s="8" t="s">
        <v>35</v>
      </c>
      <c r="C31" s="8">
        <v>793867</v>
      </c>
      <c r="D31" s="8">
        <v>939012.42</v>
      </c>
      <c r="E31" s="13">
        <f t="shared" si="0"/>
        <v>118.28334217192553</v>
      </c>
    </row>
    <row r="32" spans="1:5" ht="12.75">
      <c r="A32" s="8">
        <v>18010700</v>
      </c>
      <c r="B32" s="8" t="s">
        <v>36</v>
      </c>
      <c r="C32" s="8">
        <v>185957</v>
      </c>
      <c r="D32" s="8">
        <v>229554.98</v>
      </c>
      <c r="E32" s="13">
        <f t="shared" si="0"/>
        <v>123.44519431911678</v>
      </c>
    </row>
    <row r="33" spans="1:5" ht="12.75">
      <c r="A33" s="8">
        <v>18010900</v>
      </c>
      <c r="B33" s="8" t="s">
        <v>37</v>
      </c>
      <c r="C33" s="8">
        <v>304272</v>
      </c>
      <c r="D33" s="8">
        <v>525661.15</v>
      </c>
      <c r="E33" s="13">
        <f t="shared" si="0"/>
        <v>172.76027698900984</v>
      </c>
    </row>
    <row r="34" spans="1:5" ht="12.75">
      <c r="A34" s="8">
        <v>18011000</v>
      </c>
      <c r="B34" s="8" t="s">
        <v>282</v>
      </c>
      <c r="C34" s="8">
        <v>34820</v>
      </c>
      <c r="D34" s="8">
        <v>25000</v>
      </c>
      <c r="E34" s="13">
        <f t="shared" si="0"/>
        <v>71.79781734635267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1040</v>
      </c>
      <c r="D36" s="8">
        <v>7608.42</v>
      </c>
      <c r="E36" s="13">
        <f t="shared" si="0"/>
        <v>731.5788461538461</v>
      </c>
    </row>
    <row r="37" spans="1:5" ht="12.75">
      <c r="A37" s="8">
        <v>18030100</v>
      </c>
      <c r="B37" s="8" t="s">
        <v>235</v>
      </c>
      <c r="C37" s="8">
        <v>200</v>
      </c>
      <c r="D37" s="8">
        <v>700</v>
      </c>
      <c r="E37" s="13">
        <f t="shared" si="0"/>
        <v>350</v>
      </c>
    </row>
    <row r="38" spans="1:5" ht="12.75">
      <c r="A38" s="8">
        <v>18030200</v>
      </c>
      <c r="B38" s="8" t="s">
        <v>236</v>
      </c>
      <c r="C38" s="8">
        <v>840</v>
      </c>
      <c r="D38" s="8">
        <v>6908.42</v>
      </c>
      <c r="E38" s="13">
        <f t="shared" si="0"/>
        <v>822.4309523809524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2669063</v>
      </c>
      <c r="D44" s="8">
        <v>6654692.01</v>
      </c>
      <c r="E44" s="13">
        <f t="shared" si="0"/>
        <v>249.32689899039474</v>
      </c>
    </row>
    <row r="45" spans="1:5" ht="12.75">
      <c r="A45" s="8">
        <v>18050300</v>
      </c>
      <c r="B45" s="8" t="s">
        <v>39</v>
      </c>
      <c r="C45" s="8">
        <v>438124</v>
      </c>
      <c r="D45" s="8">
        <v>939153.24</v>
      </c>
      <c r="E45" s="13">
        <f t="shared" si="0"/>
        <v>214.35786215774527</v>
      </c>
    </row>
    <row r="46" spans="1:5" ht="12.75">
      <c r="A46" s="8">
        <v>18050400</v>
      </c>
      <c r="B46" s="8" t="s">
        <v>40</v>
      </c>
      <c r="C46" s="8">
        <v>1868557</v>
      </c>
      <c r="D46" s="8">
        <v>5167559.03</v>
      </c>
      <c r="E46" s="13">
        <f t="shared" si="0"/>
        <v>276.5534597017913</v>
      </c>
    </row>
    <row r="47" spans="1:5" ht="12.75">
      <c r="A47" s="8">
        <v>18050500</v>
      </c>
      <c r="B47" s="8" t="s">
        <v>41</v>
      </c>
      <c r="C47" s="8">
        <v>362382</v>
      </c>
      <c r="D47" s="8">
        <v>547979.74</v>
      </c>
      <c r="E47" s="13">
        <f t="shared" si="0"/>
        <v>151.21604825846757</v>
      </c>
    </row>
    <row r="48" spans="1:5" ht="12.75">
      <c r="A48" s="8">
        <v>20000000</v>
      </c>
      <c r="B48" s="8" t="s">
        <v>45</v>
      </c>
      <c r="C48" s="8">
        <v>16130</v>
      </c>
      <c r="D48" s="8">
        <v>82533.35</v>
      </c>
      <c r="E48" s="13">
        <f t="shared" si="0"/>
        <v>511.6760694358339</v>
      </c>
    </row>
    <row r="49" spans="1:5" ht="12.75">
      <c r="A49" s="8">
        <v>21000000</v>
      </c>
      <c r="B49" s="8" t="s">
        <v>46</v>
      </c>
      <c r="C49" s="8">
        <v>290</v>
      </c>
      <c r="D49" s="8">
        <v>4249.6</v>
      </c>
      <c r="E49" s="13">
        <f t="shared" si="0"/>
        <v>1465.3793103448277</v>
      </c>
    </row>
    <row r="50" spans="1:5" ht="12.75">
      <c r="A50" s="8">
        <v>21050000</v>
      </c>
      <c r="B50" s="8" t="s">
        <v>284</v>
      </c>
      <c r="C50" s="8">
        <v>0</v>
      </c>
      <c r="D50" s="8">
        <v>0</v>
      </c>
      <c r="E50" s="13">
        <f t="shared" si="0"/>
        <v>0</v>
      </c>
    </row>
    <row r="51" spans="1:5" ht="12.75">
      <c r="A51" s="8">
        <v>21080000</v>
      </c>
      <c r="B51" s="8" t="s">
        <v>47</v>
      </c>
      <c r="C51" s="8">
        <v>290</v>
      </c>
      <c r="D51" s="8">
        <v>4249.6</v>
      </c>
      <c r="E51" s="13">
        <f t="shared" si="0"/>
        <v>1465.3793103448277</v>
      </c>
    </row>
    <row r="52" spans="1:5" ht="12.75">
      <c r="A52" s="8">
        <v>21080500</v>
      </c>
      <c r="B52" s="8" t="s">
        <v>242</v>
      </c>
      <c r="C52" s="8">
        <v>0</v>
      </c>
      <c r="D52" s="8">
        <v>1654.71</v>
      </c>
      <c r="E52" s="13">
        <f t="shared" si="0"/>
        <v>0</v>
      </c>
    </row>
    <row r="53" spans="1:5" ht="12.75">
      <c r="A53" s="8">
        <v>21081100</v>
      </c>
      <c r="B53" s="8" t="s">
        <v>48</v>
      </c>
      <c r="C53" s="8">
        <v>290</v>
      </c>
      <c r="D53" s="8">
        <v>2594.89</v>
      </c>
      <c r="E53" s="13">
        <f t="shared" si="0"/>
        <v>894.7896551724136</v>
      </c>
    </row>
    <row r="54" spans="1:5" ht="12.75">
      <c r="A54" s="8">
        <v>22000000</v>
      </c>
      <c r="B54" s="8" t="s">
        <v>49</v>
      </c>
      <c r="C54" s="8">
        <v>13040</v>
      </c>
      <c r="D54" s="8">
        <v>14026.57</v>
      </c>
      <c r="E54" s="13">
        <f t="shared" si="0"/>
        <v>107.5657208588957</v>
      </c>
    </row>
    <row r="55" spans="1:5" ht="12.75">
      <c r="A55" s="8">
        <v>22080000</v>
      </c>
      <c r="B55" s="8" t="s">
        <v>50</v>
      </c>
      <c r="C55" s="8">
        <v>12990</v>
      </c>
      <c r="D55" s="8">
        <v>8407.45</v>
      </c>
      <c r="E55" s="13">
        <f t="shared" si="0"/>
        <v>64.72247882986913</v>
      </c>
    </row>
    <row r="56" spans="1:5" ht="12.75">
      <c r="A56" s="8">
        <v>22080400</v>
      </c>
      <c r="B56" s="8" t="s">
        <v>51</v>
      </c>
      <c r="C56" s="8">
        <v>12990</v>
      </c>
      <c r="D56" s="8">
        <v>8407.45</v>
      </c>
      <c r="E56" s="13">
        <f t="shared" si="0"/>
        <v>64.72247882986913</v>
      </c>
    </row>
    <row r="57" spans="1:5" ht="12.75">
      <c r="A57" s="8">
        <v>22090000</v>
      </c>
      <c r="B57" s="8" t="s">
        <v>52</v>
      </c>
      <c r="C57" s="8">
        <v>50</v>
      </c>
      <c r="D57" s="8">
        <v>5619.12</v>
      </c>
      <c r="E57" s="13">
        <f t="shared" si="0"/>
        <v>11238.24</v>
      </c>
    </row>
    <row r="58" spans="1:5" ht="12.75">
      <c r="A58" s="8">
        <v>22090100</v>
      </c>
      <c r="B58" s="8" t="s">
        <v>53</v>
      </c>
      <c r="C58" s="8">
        <v>50</v>
      </c>
      <c r="D58" s="8">
        <v>5361.77</v>
      </c>
      <c r="E58" s="13">
        <f t="shared" si="0"/>
        <v>10723.54</v>
      </c>
    </row>
    <row r="59" spans="1:5" ht="12.75">
      <c r="A59" s="8">
        <v>22090400</v>
      </c>
      <c r="B59" s="8" t="s">
        <v>54</v>
      </c>
      <c r="C59" s="8">
        <v>0</v>
      </c>
      <c r="D59" s="8">
        <v>257.35</v>
      </c>
      <c r="E59" s="13">
        <f t="shared" si="0"/>
        <v>0</v>
      </c>
    </row>
    <row r="60" spans="1:5" ht="12.75">
      <c r="A60" s="8">
        <v>24000000</v>
      </c>
      <c r="B60" s="8" t="s">
        <v>55</v>
      </c>
      <c r="C60" s="8">
        <v>2800</v>
      </c>
      <c r="D60" s="8">
        <v>64257.18</v>
      </c>
      <c r="E60" s="13">
        <f t="shared" si="0"/>
        <v>2294.8992857142857</v>
      </c>
    </row>
    <row r="61" spans="1:5" ht="12.75">
      <c r="A61" s="8">
        <v>24060000</v>
      </c>
      <c r="B61" s="8" t="s">
        <v>47</v>
      </c>
      <c r="C61" s="8">
        <v>2800</v>
      </c>
      <c r="D61" s="8">
        <v>64257.18</v>
      </c>
      <c r="E61" s="13">
        <f t="shared" si="0"/>
        <v>2294.8992857142857</v>
      </c>
    </row>
    <row r="62" spans="1:5" ht="12.75">
      <c r="A62" s="8">
        <v>24060300</v>
      </c>
      <c r="B62" s="8" t="s">
        <v>47</v>
      </c>
      <c r="C62" s="8">
        <v>2800</v>
      </c>
      <c r="D62" s="8">
        <v>64257.18</v>
      </c>
      <c r="E62" s="13">
        <f t="shared" si="0"/>
        <v>2294.8992857142857</v>
      </c>
    </row>
    <row r="63" spans="1:5" ht="12.75">
      <c r="A63" s="8">
        <v>40000000</v>
      </c>
      <c r="B63" s="8" t="s">
        <v>56</v>
      </c>
      <c r="C63" s="8">
        <v>61781605</v>
      </c>
      <c r="D63" s="8">
        <v>54171978.46</v>
      </c>
      <c r="E63" s="13">
        <f t="shared" si="0"/>
        <v>87.68302225233546</v>
      </c>
    </row>
    <row r="64" spans="1:5" ht="12.75">
      <c r="A64" s="8">
        <v>41000000</v>
      </c>
      <c r="B64" s="8" t="s">
        <v>57</v>
      </c>
      <c r="C64" s="8">
        <v>61781605</v>
      </c>
      <c r="D64" s="8">
        <v>54171978.46</v>
      </c>
      <c r="E64" s="13">
        <f t="shared" si="0"/>
        <v>87.68302225233546</v>
      </c>
    </row>
    <row r="65" spans="1:5" ht="12.75">
      <c r="A65" s="8">
        <v>41020000</v>
      </c>
      <c r="B65" s="8" t="s">
        <v>58</v>
      </c>
      <c r="C65" s="8">
        <v>2275000</v>
      </c>
      <c r="D65" s="8">
        <v>1895833.34</v>
      </c>
      <c r="E65" s="13">
        <f t="shared" si="0"/>
        <v>83.33333362637363</v>
      </c>
    </row>
    <row r="66" spans="1:5" ht="12.75">
      <c r="A66" s="8">
        <v>41020100</v>
      </c>
      <c r="B66" s="8" t="s">
        <v>59</v>
      </c>
      <c r="C66" s="8">
        <v>2275000</v>
      </c>
      <c r="D66" s="8">
        <v>1895833.34</v>
      </c>
      <c r="E66" s="13">
        <f t="shared" si="0"/>
        <v>83.33333362637363</v>
      </c>
    </row>
    <row r="67" spans="1:5" ht="12.75">
      <c r="A67" s="8">
        <v>41030000</v>
      </c>
      <c r="B67" s="8" t="s">
        <v>60</v>
      </c>
      <c r="C67" s="8">
        <v>59506605</v>
      </c>
      <c r="D67" s="8">
        <v>52276145.12</v>
      </c>
      <c r="E67" s="13">
        <f t="shared" si="0"/>
        <v>87.84931541633068</v>
      </c>
    </row>
    <row r="68" spans="1:5" ht="12.75">
      <c r="A68" s="8">
        <v>41030300</v>
      </c>
      <c r="B68" s="8" t="s">
        <v>295</v>
      </c>
      <c r="C68" s="8">
        <v>5130</v>
      </c>
      <c r="D68" s="8">
        <v>0</v>
      </c>
      <c r="E68" s="13">
        <f t="shared" si="0"/>
        <v>0</v>
      </c>
    </row>
    <row r="69" spans="1:5" ht="12.75">
      <c r="A69" s="8">
        <v>41030600</v>
      </c>
      <c r="B69" s="8" t="s">
        <v>61</v>
      </c>
      <c r="C69" s="8">
        <v>15211500</v>
      </c>
      <c r="D69" s="8">
        <v>14307389</v>
      </c>
      <c r="E69" s="13">
        <f t="shared" si="0"/>
        <v>94.05639811984355</v>
      </c>
    </row>
    <row r="70" spans="1:5" ht="12.75">
      <c r="A70" s="8">
        <v>41030800</v>
      </c>
      <c r="B70" s="8" t="s">
        <v>62</v>
      </c>
      <c r="C70" s="8">
        <v>20609736</v>
      </c>
      <c r="D70" s="8">
        <v>14308713</v>
      </c>
      <c r="E70" s="13">
        <f t="shared" si="0"/>
        <v>69.4269591808454</v>
      </c>
    </row>
    <row r="71" spans="1:5" ht="12.75">
      <c r="A71" s="8">
        <v>41030900</v>
      </c>
      <c r="B71" s="8" t="s">
        <v>63</v>
      </c>
      <c r="C71" s="8">
        <v>0</v>
      </c>
      <c r="D71" s="8">
        <v>0</v>
      </c>
      <c r="E71" s="13">
        <f t="shared" si="0"/>
        <v>0</v>
      </c>
    </row>
    <row r="72" spans="1:5" ht="12.75">
      <c r="A72" s="8">
        <v>41031000</v>
      </c>
      <c r="B72" s="8" t="s">
        <v>64</v>
      </c>
      <c r="C72" s="8">
        <v>4403</v>
      </c>
      <c r="D72" s="8">
        <v>4403</v>
      </c>
      <c r="E72" s="13">
        <f aca="true" t="shared" si="1" ref="E72:E78">IF(C72=0,0,D72/C72*100)</f>
        <v>100</v>
      </c>
    </row>
    <row r="73" spans="1:5" ht="12.75">
      <c r="A73" s="8">
        <v>41033900</v>
      </c>
      <c r="B73" s="8" t="s">
        <v>65</v>
      </c>
      <c r="C73" s="8">
        <v>11567300</v>
      </c>
      <c r="D73" s="8">
        <v>11567300</v>
      </c>
      <c r="E73" s="13">
        <f t="shared" si="1"/>
        <v>100</v>
      </c>
    </row>
    <row r="74" spans="1:5" ht="12.75">
      <c r="A74" s="8">
        <v>41034200</v>
      </c>
      <c r="B74" s="8" t="s">
        <v>66</v>
      </c>
      <c r="C74" s="8">
        <v>7401100</v>
      </c>
      <c r="D74" s="8">
        <v>7401100</v>
      </c>
      <c r="E74" s="13">
        <f t="shared" si="1"/>
        <v>100</v>
      </c>
    </row>
    <row r="75" spans="1:5" ht="12.75">
      <c r="A75" s="8">
        <v>41035000</v>
      </c>
      <c r="B75" s="8" t="s">
        <v>67</v>
      </c>
      <c r="C75" s="8">
        <v>4602236</v>
      </c>
      <c r="D75" s="8">
        <v>4582134</v>
      </c>
      <c r="E75" s="13">
        <f t="shared" si="1"/>
        <v>99.56321231679559</v>
      </c>
    </row>
    <row r="76" spans="1:5" ht="12.75">
      <c r="A76" s="8">
        <v>41035800</v>
      </c>
      <c r="B76" s="8" t="s">
        <v>68</v>
      </c>
      <c r="C76" s="8">
        <v>105200</v>
      </c>
      <c r="D76" s="8">
        <v>105106.12</v>
      </c>
      <c r="E76" s="13">
        <f t="shared" si="1"/>
        <v>99.91076045627376</v>
      </c>
    </row>
    <row r="77" spans="1:5" ht="12.75">
      <c r="A77" s="9" t="s">
        <v>69</v>
      </c>
      <c r="B77" s="9"/>
      <c r="C77" s="9">
        <v>13646222</v>
      </c>
      <c r="D77" s="9">
        <v>23453646.42</v>
      </c>
      <c r="E77" s="14">
        <f t="shared" si="1"/>
        <v>171.86915484740027</v>
      </c>
    </row>
    <row r="78" spans="1:5" ht="12.75">
      <c r="A78" s="9" t="s">
        <v>70</v>
      </c>
      <c r="B78" s="9"/>
      <c r="C78" s="9">
        <v>75427827</v>
      </c>
      <c r="D78" s="9">
        <v>77625624.88</v>
      </c>
      <c r="E78" s="14">
        <f t="shared" si="1"/>
        <v>102.91377594637585</v>
      </c>
    </row>
    <row r="79" ht="12.75">
      <c r="B79" s="16" t="s">
        <v>296</v>
      </c>
    </row>
    <row r="80" spans="1:5" ht="12.75">
      <c r="A80" s="7" t="s">
        <v>2</v>
      </c>
      <c r="B80" s="7" t="s">
        <v>18</v>
      </c>
      <c r="C80" s="7" t="s">
        <v>19</v>
      </c>
      <c r="D80" s="7" t="s">
        <v>20</v>
      </c>
      <c r="E80" s="7" t="s">
        <v>21</v>
      </c>
    </row>
    <row r="81" spans="1:5" ht="12.75">
      <c r="A81" s="8">
        <v>10000000</v>
      </c>
      <c r="B81" s="8" t="s">
        <v>22</v>
      </c>
      <c r="C81" s="8">
        <v>0</v>
      </c>
      <c r="D81" s="8">
        <v>30887.99</v>
      </c>
      <c r="E81" s="8">
        <f aca="true" t="shared" si="2" ref="E81:E113">IF(C81=0,0,D81/C81*100)</f>
        <v>0</v>
      </c>
    </row>
    <row r="82" spans="1:5" ht="12.75">
      <c r="A82" s="8">
        <v>19000000</v>
      </c>
      <c r="B82" s="8" t="s">
        <v>42</v>
      </c>
      <c r="C82" s="8">
        <v>0</v>
      </c>
      <c r="D82" s="8">
        <v>30887.99</v>
      </c>
      <c r="E82" s="8">
        <f t="shared" si="2"/>
        <v>0</v>
      </c>
    </row>
    <row r="83" spans="1:5" ht="12.75">
      <c r="A83" s="8">
        <v>19010000</v>
      </c>
      <c r="B83" s="8" t="s">
        <v>43</v>
      </c>
      <c r="C83" s="8">
        <v>0</v>
      </c>
      <c r="D83" s="8">
        <v>30887.99</v>
      </c>
      <c r="E83" s="8">
        <f t="shared" si="2"/>
        <v>0</v>
      </c>
    </row>
    <row r="84" spans="1:5" ht="12.75">
      <c r="A84" s="8">
        <v>19010100</v>
      </c>
      <c r="B84" s="8" t="s">
        <v>240</v>
      </c>
      <c r="C84" s="8">
        <v>0</v>
      </c>
      <c r="D84" s="8">
        <v>18053.81</v>
      </c>
      <c r="E84" s="8">
        <f t="shared" si="2"/>
        <v>0</v>
      </c>
    </row>
    <row r="85" spans="1:5" ht="12.75">
      <c r="A85" s="8">
        <v>19010200</v>
      </c>
      <c r="B85" s="8" t="s">
        <v>241</v>
      </c>
      <c r="C85" s="8">
        <v>0</v>
      </c>
      <c r="D85" s="8">
        <v>286.58</v>
      </c>
      <c r="E85" s="8">
        <f t="shared" si="2"/>
        <v>0</v>
      </c>
    </row>
    <row r="86" spans="1:5" ht="12.75">
      <c r="A86" s="8">
        <v>19010300</v>
      </c>
      <c r="B86" s="8" t="s">
        <v>44</v>
      </c>
      <c r="C86" s="8">
        <v>0</v>
      </c>
      <c r="D86" s="8">
        <v>12547.6</v>
      </c>
      <c r="E86" s="8">
        <f t="shared" si="2"/>
        <v>0</v>
      </c>
    </row>
    <row r="87" spans="1:5" ht="12.75">
      <c r="A87" s="8">
        <v>20000000</v>
      </c>
      <c r="B87" s="8" t="s">
        <v>45</v>
      </c>
      <c r="C87" s="8">
        <v>634695.8333333334</v>
      </c>
      <c r="D87" s="8">
        <v>6568816</v>
      </c>
      <c r="E87" s="13">
        <f t="shared" si="2"/>
        <v>1034.9549587400788</v>
      </c>
    </row>
    <row r="88" spans="1:5" ht="12.75">
      <c r="A88" s="8">
        <v>21000000</v>
      </c>
      <c r="B88" s="8" t="s">
        <v>46</v>
      </c>
      <c r="C88" s="8">
        <v>0</v>
      </c>
      <c r="D88" s="8">
        <v>5670</v>
      </c>
      <c r="E88" s="13">
        <f t="shared" si="2"/>
        <v>0</v>
      </c>
    </row>
    <row r="89" spans="1:5" ht="12.75">
      <c r="A89" s="8">
        <v>21110000</v>
      </c>
      <c r="B89" s="8" t="s">
        <v>219</v>
      </c>
      <c r="C89" s="8">
        <v>0</v>
      </c>
      <c r="D89" s="8">
        <v>5670</v>
      </c>
      <c r="E89" s="13">
        <f t="shared" si="2"/>
        <v>0</v>
      </c>
    </row>
    <row r="90" spans="1:5" ht="12.75">
      <c r="A90" s="8">
        <v>24000000</v>
      </c>
      <c r="B90" s="8" t="s">
        <v>55</v>
      </c>
      <c r="C90" s="8">
        <v>42000</v>
      </c>
      <c r="D90" s="8">
        <v>677861.94</v>
      </c>
      <c r="E90" s="13">
        <f t="shared" si="2"/>
        <v>1613.9569999999999</v>
      </c>
    </row>
    <row r="91" spans="1:5" ht="12.75">
      <c r="A91" s="8">
        <v>24060000</v>
      </c>
      <c r="B91" s="8" t="s">
        <v>47</v>
      </c>
      <c r="C91" s="8">
        <v>0</v>
      </c>
      <c r="D91" s="8">
        <v>123.94</v>
      </c>
      <c r="E91" s="13">
        <f t="shared" si="2"/>
        <v>0</v>
      </c>
    </row>
    <row r="92" spans="1:5" ht="12.75">
      <c r="A92" s="8">
        <v>24062100</v>
      </c>
      <c r="B92" s="8" t="s">
        <v>220</v>
      </c>
      <c r="C92" s="8">
        <v>0</v>
      </c>
      <c r="D92" s="8">
        <v>123.94</v>
      </c>
      <c r="E92" s="13">
        <f t="shared" si="2"/>
        <v>0</v>
      </c>
    </row>
    <row r="93" spans="1:5" ht="12.75">
      <c r="A93" s="8">
        <v>24170000</v>
      </c>
      <c r="B93" s="8" t="s">
        <v>285</v>
      </c>
      <c r="C93" s="8">
        <v>42000</v>
      </c>
      <c r="D93" s="8">
        <v>677738</v>
      </c>
      <c r="E93" s="13">
        <f t="shared" si="2"/>
        <v>1613.6619047619047</v>
      </c>
    </row>
    <row r="94" spans="1:5" ht="12.75">
      <c r="A94" s="8">
        <v>25000000</v>
      </c>
      <c r="B94" s="8" t="s">
        <v>221</v>
      </c>
      <c r="C94" s="8">
        <v>592695.8333333334</v>
      </c>
      <c r="D94" s="8">
        <v>5885284.06</v>
      </c>
      <c r="E94" s="13">
        <f t="shared" si="2"/>
        <v>992.9686913608018</v>
      </c>
    </row>
    <row r="95" spans="1:5" ht="12.75">
      <c r="A95" s="8">
        <v>25010000</v>
      </c>
      <c r="B95" s="8" t="s">
        <v>222</v>
      </c>
      <c r="C95" s="8">
        <v>592695.8333333334</v>
      </c>
      <c r="D95" s="8">
        <v>73085</v>
      </c>
      <c r="E95" s="13">
        <f t="shared" si="2"/>
        <v>12.33094546809423</v>
      </c>
    </row>
    <row r="96" spans="1:5" ht="12.75">
      <c r="A96" s="8">
        <v>25010100</v>
      </c>
      <c r="B96" s="8" t="s">
        <v>223</v>
      </c>
      <c r="C96" s="8">
        <v>514775</v>
      </c>
      <c r="D96" s="8">
        <v>64131.59</v>
      </c>
      <c r="E96" s="13">
        <f t="shared" si="2"/>
        <v>12.458178815987567</v>
      </c>
    </row>
    <row r="97" spans="1:5" ht="12.75">
      <c r="A97" s="8">
        <v>25010200</v>
      </c>
      <c r="B97" s="8" t="s">
        <v>224</v>
      </c>
      <c r="C97" s="8">
        <v>6500</v>
      </c>
      <c r="D97" s="8">
        <v>0</v>
      </c>
      <c r="E97" s="13">
        <f t="shared" si="2"/>
        <v>0</v>
      </c>
    </row>
    <row r="98" spans="1:5" ht="12.75">
      <c r="A98" s="8">
        <v>25010300</v>
      </c>
      <c r="B98" s="8" t="s">
        <v>225</v>
      </c>
      <c r="C98" s="8">
        <v>70270.83333333333</v>
      </c>
      <c r="D98" s="8">
        <v>8953.41</v>
      </c>
      <c r="E98" s="13">
        <f t="shared" si="2"/>
        <v>12.741289060183814</v>
      </c>
    </row>
    <row r="99" spans="1:5" ht="12.75">
      <c r="A99" s="8">
        <v>25010400</v>
      </c>
      <c r="B99" s="8" t="s">
        <v>226</v>
      </c>
      <c r="C99" s="8">
        <v>1150</v>
      </c>
      <c r="D99" s="8">
        <v>0</v>
      </c>
      <c r="E99" s="13">
        <f t="shared" si="2"/>
        <v>0</v>
      </c>
    </row>
    <row r="100" spans="1:5" ht="12.75">
      <c r="A100" s="8">
        <v>25020000</v>
      </c>
      <c r="B100" s="8" t="s">
        <v>302</v>
      </c>
      <c r="C100" s="8">
        <v>0</v>
      </c>
      <c r="D100" s="8">
        <v>5812199.06</v>
      </c>
      <c r="E100" s="13">
        <f t="shared" si="2"/>
        <v>0</v>
      </c>
    </row>
    <row r="101" spans="1:5" ht="12.75">
      <c r="A101" s="8">
        <v>25020100</v>
      </c>
      <c r="B101" s="8" t="s">
        <v>303</v>
      </c>
      <c r="C101" s="8">
        <v>0</v>
      </c>
      <c r="D101" s="8">
        <v>5812199.06</v>
      </c>
      <c r="E101" s="13">
        <f t="shared" si="2"/>
        <v>0</v>
      </c>
    </row>
    <row r="102" spans="1:5" ht="12.75">
      <c r="A102" s="8">
        <v>30000000</v>
      </c>
      <c r="B102" s="8" t="s">
        <v>243</v>
      </c>
      <c r="C102" s="8">
        <v>0</v>
      </c>
      <c r="D102" s="8">
        <v>24997</v>
      </c>
      <c r="E102" s="13">
        <f t="shared" si="2"/>
        <v>0</v>
      </c>
    </row>
    <row r="103" spans="1:5" ht="12.75">
      <c r="A103" s="8">
        <v>33000000</v>
      </c>
      <c r="B103" s="8" t="s">
        <v>244</v>
      </c>
      <c r="C103" s="8">
        <v>0</v>
      </c>
      <c r="D103" s="8">
        <v>24997</v>
      </c>
      <c r="E103" s="13">
        <f t="shared" si="2"/>
        <v>0</v>
      </c>
    </row>
    <row r="104" spans="1:5" ht="12.75">
      <c r="A104" s="8">
        <v>33010000</v>
      </c>
      <c r="B104" s="8" t="s">
        <v>245</v>
      </c>
      <c r="C104" s="8">
        <v>0</v>
      </c>
      <c r="D104" s="8">
        <v>24997</v>
      </c>
      <c r="E104" s="13">
        <f t="shared" si="2"/>
        <v>0</v>
      </c>
    </row>
    <row r="105" spans="1:5" ht="12.75">
      <c r="A105" s="8">
        <v>33010100</v>
      </c>
      <c r="B105" s="8" t="s">
        <v>246</v>
      </c>
      <c r="C105" s="8">
        <v>0</v>
      </c>
      <c r="D105" s="8">
        <v>24997</v>
      </c>
      <c r="E105" s="13">
        <f t="shared" si="2"/>
        <v>0</v>
      </c>
    </row>
    <row r="106" spans="1:5" ht="12.75">
      <c r="A106" s="8">
        <v>40000000</v>
      </c>
      <c r="B106" s="8" t="s">
        <v>56</v>
      </c>
      <c r="C106" s="8">
        <v>0</v>
      </c>
      <c r="D106" s="8">
        <v>0</v>
      </c>
      <c r="E106" s="13">
        <f t="shared" si="2"/>
        <v>0</v>
      </c>
    </row>
    <row r="107" spans="1:5" ht="12.75">
      <c r="A107" s="8">
        <v>41000000</v>
      </c>
      <c r="B107" s="8" t="s">
        <v>57</v>
      </c>
      <c r="C107" s="8">
        <v>0</v>
      </c>
      <c r="D107" s="8">
        <v>0</v>
      </c>
      <c r="E107" s="13">
        <f t="shared" si="2"/>
        <v>0</v>
      </c>
    </row>
    <row r="108" spans="1:5" ht="12.75">
      <c r="A108" s="8">
        <v>41030000</v>
      </c>
      <c r="B108" s="8" t="s">
        <v>60</v>
      </c>
      <c r="C108" s="8">
        <v>0</v>
      </c>
      <c r="D108" s="8">
        <v>0</v>
      </c>
      <c r="E108" s="13">
        <f t="shared" si="2"/>
        <v>0</v>
      </c>
    </row>
    <row r="109" spans="1:5" ht="12.75">
      <c r="A109" s="8">
        <v>41035000</v>
      </c>
      <c r="B109" s="8" t="s">
        <v>67</v>
      </c>
      <c r="C109" s="8">
        <v>0</v>
      </c>
      <c r="D109" s="8">
        <v>0</v>
      </c>
      <c r="E109" s="13">
        <f t="shared" si="2"/>
        <v>0</v>
      </c>
    </row>
    <row r="110" spans="1:5" ht="12.75">
      <c r="A110" s="8">
        <v>50000000</v>
      </c>
      <c r="B110" s="8" t="s">
        <v>227</v>
      </c>
      <c r="C110" s="8">
        <v>48126</v>
      </c>
      <c r="D110" s="8">
        <v>23548</v>
      </c>
      <c r="E110" s="13">
        <f t="shared" si="2"/>
        <v>48.92989236587292</v>
      </c>
    </row>
    <row r="111" spans="1:5" ht="12.75">
      <c r="A111" s="8">
        <v>50110000</v>
      </c>
      <c r="B111" s="8" t="s">
        <v>228</v>
      </c>
      <c r="C111" s="8">
        <v>48126</v>
      </c>
      <c r="D111" s="8">
        <v>23548</v>
      </c>
      <c r="E111" s="13">
        <f t="shared" si="2"/>
        <v>48.92989236587292</v>
      </c>
    </row>
    <row r="112" spans="1:5" ht="12.75">
      <c r="A112" s="9" t="s">
        <v>69</v>
      </c>
      <c r="B112" s="9"/>
      <c r="C112" s="9">
        <v>682821.8333333334</v>
      </c>
      <c r="D112" s="9">
        <v>6648248.99</v>
      </c>
      <c r="E112" s="14">
        <f t="shared" si="2"/>
        <v>973.6432939680947</v>
      </c>
    </row>
    <row r="113" spans="1:5" ht="12.75">
      <c r="A113" s="9" t="s">
        <v>70</v>
      </c>
      <c r="B113" s="9"/>
      <c r="C113" s="9">
        <v>682821.8333333334</v>
      </c>
      <c r="D113" s="9">
        <v>6648248.99</v>
      </c>
      <c r="E113" s="14">
        <f t="shared" si="2"/>
        <v>973.6432939680947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300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21115113</v>
      </c>
      <c r="E6" s="12">
        <v>3349583</v>
      </c>
      <c r="F6" s="12">
        <v>2509722.5</v>
      </c>
      <c r="G6" s="12">
        <v>0</v>
      </c>
      <c r="H6" s="12">
        <v>2388128.15</v>
      </c>
      <c r="I6" s="12">
        <v>121594.35</v>
      </c>
      <c r="J6" s="12">
        <v>156137.34</v>
      </c>
      <c r="K6" s="12">
        <f aca="true" t="shared" si="0" ref="K6:K69">E6-F6</f>
        <v>839860.5</v>
      </c>
      <c r="L6" s="12">
        <f aca="true" t="shared" si="1" ref="L6:L69">D6-F6</f>
        <v>18605390.5</v>
      </c>
      <c r="M6" s="12">
        <f aca="true" t="shared" si="2" ref="M6:M69">IF(E6=0,0,(F6/E6)*100)</f>
        <v>74.92641621360032</v>
      </c>
      <c r="N6" s="12">
        <f aca="true" t="shared" si="3" ref="N6:N69">D6-H6</f>
        <v>18726984.85</v>
      </c>
      <c r="O6" s="12">
        <f aca="true" t="shared" si="4" ref="O6:O69">E6-H6</f>
        <v>961454.8500000001</v>
      </c>
      <c r="P6" s="12">
        <f aca="true" t="shared" si="5" ref="P6:P69">IF(E6=0,0,(H6/E6)*100)</f>
        <v>71.29628225364172</v>
      </c>
    </row>
    <row r="7" spans="1:16" ht="12.75">
      <c r="A7" s="4" t="s">
        <v>76</v>
      </c>
      <c r="B7" s="5" t="s">
        <v>77</v>
      </c>
      <c r="C7" s="6">
        <v>20946539</v>
      </c>
      <c r="D7" s="6">
        <v>21115113</v>
      </c>
      <c r="E7" s="6">
        <v>3349583</v>
      </c>
      <c r="F7" s="6">
        <v>2509722.5</v>
      </c>
      <c r="G7" s="6">
        <v>0</v>
      </c>
      <c r="H7" s="6">
        <v>2388128.15</v>
      </c>
      <c r="I7" s="6">
        <v>121594.35</v>
      </c>
      <c r="J7" s="6">
        <v>156137.34</v>
      </c>
      <c r="K7" s="6">
        <f t="shared" si="0"/>
        <v>839860.5</v>
      </c>
      <c r="L7" s="6">
        <f t="shared" si="1"/>
        <v>18605390.5</v>
      </c>
      <c r="M7" s="6">
        <f t="shared" si="2"/>
        <v>74.92641621360032</v>
      </c>
      <c r="N7" s="6">
        <f t="shared" si="3"/>
        <v>18726984.85</v>
      </c>
      <c r="O7" s="6">
        <f t="shared" si="4"/>
        <v>961454.8500000001</v>
      </c>
      <c r="P7" s="6">
        <f t="shared" si="5"/>
        <v>71.29628225364172</v>
      </c>
    </row>
    <row r="8" spans="1:16" ht="25.5">
      <c r="A8" s="10" t="s">
        <v>247</v>
      </c>
      <c r="B8" s="11" t="s">
        <v>248</v>
      </c>
      <c r="C8" s="12">
        <v>757443</v>
      </c>
      <c r="D8" s="12">
        <v>757443</v>
      </c>
      <c r="E8" s="12">
        <v>112049</v>
      </c>
      <c r="F8" s="12">
        <v>77964.52</v>
      </c>
      <c r="G8" s="12">
        <v>0</v>
      </c>
      <c r="H8" s="12">
        <v>77964.52</v>
      </c>
      <c r="I8" s="12">
        <v>0</v>
      </c>
      <c r="J8" s="12">
        <v>0</v>
      </c>
      <c r="K8" s="12">
        <f t="shared" si="0"/>
        <v>34084.479999999996</v>
      </c>
      <c r="L8" s="12">
        <f t="shared" si="1"/>
        <v>679478.48</v>
      </c>
      <c r="M8" s="12">
        <f t="shared" si="2"/>
        <v>69.58073699899153</v>
      </c>
      <c r="N8" s="12">
        <f t="shared" si="3"/>
        <v>679478.48</v>
      </c>
      <c r="O8" s="12">
        <f t="shared" si="4"/>
        <v>34084.479999999996</v>
      </c>
      <c r="P8" s="12">
        <f t="shared" si="5"/>
        <v>69.58073699899153</v>
      </c>
    </row>
    <row r="9" spans="1:16" ht="12.75">
      <c r="A9" s="4" t="s">
        <v>249</v>
      </c>
      <c r="B9" s="5" t="s">
        <v>250</v>
      </c>
      <c r="C9" s="6">
        <v>757443</v>
      </c>
      <c r="D9" s="6">
        <v>757443</v>
      </c>
      <c r="E9" s="6">
        <v>112049</v>
      </c>
      <c r="F9" s="6">
        <v>77964.52</v>
      </c>
      <c r="G9" s="6">
        <v>0</v>
      </c>
      <c r="H9" s="6">
        <v>77964.52</v>
      </c>
      <c r="I9" s="6">
        <v>0</v>
      </c>
      <c r="J9" s="6">
        <v>0</v>
      </c>
      <c r="K9" s="6">
        <f t="shared" si="0"/>
        <v>34084.479999999996</v>
      </c>
      <c r="L9" s="6">
        <f t="shared" si="1"/>
        <v>679478.48</v>
      </c>
      <c r="M9" s="6">
        <f t="shared" si="2"/>
        <v>69.58073699899153</v>
      </c>
      <c r="N9" s="6">
        <f t="shared" si="3"/>
        <v>679478.48</v>
      </c>
      <c r="O9" s="6">
        <f t="shared" si="4"/>
        <v>34084.479999999996</v>
      </c>
      <c r="P9" s="6">
        <f t="shared" si="5"/>
        <v>69.58073699899153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113210412</v>
      </c>
      <c r="E10" s="12">
        <v>16967291</v>
      </c>
      <c r="F10" s="12">
        <v>15501170.410000006</v>
      </c>
      <c r="G10" s="12">
        <v>0</v>
      </c>
      <c r="H10" s="12">
        <v>15233570.750000002</v>
      </c>
      <c r="I10" s="12">
        <v>267599.66</v>
      </c>
      <c r="J10" s="12">
        <v>683366.22</v>
      </c>
      <c r="K10" s="12">
        <f t="shared" si="0"/>
        <v>1466120.5899999943</v>
      </c>
      <c r="L10" s="12">
        <f t="shared" si="1"/>
        <v>97709241.58999999</v>
      </c>
      <c r="M10" s="12">
        <f t="shared" si="2"/>
        <v>91.35913570410271</v>
      </c>
      <c r="N10" s="12">
        <f t="shared" si="3"/>
        <v>97976841.25</v>
      </c>
      <c r="O10" s="12">
        <f t="shared" si="4"/>
        <v>1733720.2499999981</v>
      </c>
      <c r="P10" s="12">
        <f t="shared" si="5"/>
        <v>89.7819855273302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19857611</v>
      </c>
      <c r="E11" s="6">
        <v>3288999</v>
      </c>
      <c r="F11" s="6">
        <v>2504297.36</v>
      </c>
      <c r="G11" s="6">
        <v>0</v>
      </c>
      <c r="H11" s="6">
        <v>2328832.03</v>
      </c>
      <c r="I11" s="6">
        <v>175465.33</v>
      </c>
      <c r="J11" s="6">
        <v>225297.11</v>
      </c>
      <c r="K11" s="6">
        <f t="shared" si="0"/>
        <v>784701.6400000001</v>
      </c>
      <c r="L11" s="6">
        <f t="shared" si="1"/>
        <v>17353313.64</v>
      </c>
      <c r="M11" s="6">
        <f t="shared" si="2"/>
        <v>76.14162728538378</v>
      </c>
      <c r="N11" s="6">
        <f t="shared" si="3"/>
        <v>17528778.97</v>
      </c>
      <c r="O11" s="6">
        <f t="shared" si="4"/>
        <v>960166.9700000002</v>
      </c>
      <c r="P11" s="6">
        <f t="shared" si="5"/>
        <v>70.80671140368239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84822391</v>
      </c>
      <c r="E12" s="6">
        <v>12328588</v>
      </c>
      <c r="F12" s="6">
        <v>12027977.920000004</v>
      </c>
      <c r="G12" s="6">
        <v>0</v>
      </c>
      <c r="H12" s="6">
        <v>11986385.780000003</v>
      </c>
      <c r="I12" s="6">
        <v>41592.14</v>
      </c>
      <c r="J12" s="6">
        <v>405279.9</v>
      </c>
      <c r="K12" s="6">
        <f t="shared" si="0"/>
        <v>300610.07999999635</v>
      </c>
      <c r="L12" s="6">
        <f t="shared" si="1"/>
        <v>72794413.08</v>
      </c>
      <c r="M12" s="6">
        <f t="shared" si="2"/>
        <v>97.56168281396056</v>
      </c>
      <c r="N12" s="6">
        <f t="shared" si="3"/>
        <v>72836005.22</v>
      </c>
      <c r="O12" s="6">
        <f t="shared" si="4"/>
        <v>342202.21999999695</v>
      </c>
      <c r="P12" s="6">
        <f t="shared" si="5"/>
        <v>97.22431944355674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409265</v>
      </c>
      <c r="F13" s="6">
        <v>345252.16</v>
      </c>
      <c r="G13" s="6">
        <v>0</v>
      </c>
      <c r="H13" s="6">
        <v>345252.16</v>
      </c>
      <c r="I13" s="6">
        <v>0</v>
      </c>
      <c r="J13" s="6">
        <v>2519.87</v>
      </c>
      <c r="K13" s="6">
        <f t="shared" si="0"/>
        <v>64012.840000000026</v>
      </c>
      <c r="L13" s="6">
        <f t="shared" si="1"/>
        <v>2099712.84</v>
      </c>
      <c r="M13" s="6">
        <f t="shared" si="2"/>
        <v>84.35907297227956</v>
      </c>
      <c r="N13" s="6">
        <f t="shared" si="3"/>
        <v>2099712.84</v>
      </c>
      <c r="O13" s="6">
        <f t="shared" si="4"/>
        <v>64012.840000000026</v>
      </c>
      <c r="P13" s="6">
        <f t="shared" si="5"/>
        <v>84.35907297227956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228202</v>
      </c>
      <c r="F14" s="6">
        <v>166555.91</v>
      </c>
      <c r="G14" s="6">
        <v>0</v>
      </c>
      <c r="H14" s="6">
        <v>166549.28</v>
      </c>
      <c r="I14" s="6">
        <v>6.63</v>
      </c>
      <c r="J14" s="6">
        <v>0</v>
      </c>
      <c r="K14" s="6">
        <f t="shared" si="0"/>
        <v>61646.09</v>
      </c>
      <c r="L14" s="6">
        <f t="shared" si="1"/>
        <v>1530741.09</v>
      </c>
      <c r="M14" s="6">
        <f t="shared" si="2"/>
        <v>72.98617452958344</v>
      </c>
      <c r="N14" s="6">
        <f t="shared" si="3"/>
        <v>1530747.72</v>
      </c>
      <c r="O14" s="6">
        <f t="shared" si="4"/>
        <v>61652.72</v>
      </c>
      <c r="P14" s="6">
        <f t="shared" si="5"/>
        <v>72.98326920885881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12518</v>
      </c>
      <c r="F15" s="6">
        <v>4950</v>
      </c>
      <c r="G15" s="6">
        <v>0</v>
      </c>
      <c r="H15" s="6">
        <v>4950</v>
      </c>
      <c r="I15" s="6">
        <v>0</v>
      </c>
      <c r="J15" s="6">
        <v>0</v>
      </c>
      <c r="K15" s="6">
        <f t="shared" si="0"/>
        <v>7568</v>
      </c>
      <c r="L15" s="6">
        <f t="shared" si="1"/>
        <v>70163</v>
      </c>
      <c r="M15" s="6">
        <f t="shared" si="2"/>
        <v>39.54305799648506</v>
      </c>
      <c r="N15" s="6">
        <f t="shared" si="3"/>
        <v>70163</v>
      </c>
      <c r="O15" s="6">
        <f t="shared" si="4"/>
        <v>7568</v>
      </c>
      <c r="P15" s="6">
        <f t="shared" si="5"/>
        <v>39.54305799648506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136684</v>
      </c>
      <c r="F16" s="6">
        <v>116721.21</v>
      </c>
      <c r="G16" s="6">
        <v>0</v>
      </c>
      <c r="H16" s="6">
        <v>83252</v>
      </c>
      <c r="I16" s="6">
        <v>33469.21</v>
      </c>
      <c r="J16" s="6">
        <v>33469.34</v>
      </c>
      <c r="K16" s="6">
        <f t="shared" si="0"/>
        <v>19962.789999999994</v>
      </c>
      <c r="L16" s="6">
        <f t="shared" si="1"/>
        <v>806001.79</v>
      </c>
      <c r="M16" s="6">
        <f t="shared" si="2"/>
        <v>85.39493283778643</v>
      </c>
      <c r="N16" s="6">
        <f t="shared" si="3"/>
        <v>839471</v>
      </c>
      <c r="O16" s="6">
        <f t="shared" si="4"/>
        <v>53432</v>
      </c>
      <c r="P16" s="6">
        <f t="shared" si="5"/>
        <v>60.908372596646274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173844</v>
      </c>
      <c r="F17" s="6">
        <v>167602.64</v>
      </c>
      <c r="G17" s="6">
        <v>0</v>
      </c>
      <c r="H17" s="6">
        <v>167602.64</v>
      </c>
      <c r="I17" s="6">
        <v>0</v>
      </c>
      <c r="J17" s="6">
        <v>0</v>
      </c>
      <c r="K17" s="6">
        <f t="shared" si="0"/>
        <v>6241.359999999986</v>
      </c>
      <c r="L17" s="6">
        <f t="shared" si="1"/>
        <v>1150393.3599999999</v>
      </c>
      <c r="M17" s="6">
        <f t="shared" si="2"/>
        <v>96.40979268769702</v>
      </c>
      <c r="N17" s="6">
        <f t="shared" si="3"/>
        <v>1150393.3599999999</v>
      </c>
      <c r="O17" s="6">
        <f t="shared" si="4"/>
        <v>6241.359999999986</v>
      </c>
      <c r="P17" s="6">
        <f t="shared" si="5"/>
        <v>96.40979268769702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68603</v>
      </c>
      <c r="F18" s="6">
        <v>64265.9</v>
      </c>
      <c r="G18" s="6">
        <v>0</v>
      </c>
      <c r="H18" s="6">
        <v>64265.9</v>
      </c>
      <c r="I18" s="6">
        <v>0</v>
      </c>
      <c r="J18" s="6">
        <v>0</v>
      </c>
      <c r="K18" s="6">
        <f t="shared" si="0"/>
        <v>4337.0999999999985</v>
      </c>
      <c r="L18" s="6">
        <f t="shared" si="1"/>
        <v>457862.1</v>
      </c>
      <c r="M18" s="6">
        <f t="shared" si="2"/>
        <v>93.67797326647523</v>
      </c>
      <c r="N18" s="6">
        <f t="shared" si="3"/>
        <v>457862.1</v>
      </c>
      <c r="O18" s="6">
        <f t="shared" si="4"/>
        <v>4337.0999999999985</v>
      </c>
      <c r="P18" s="6">
        <f t="shared" si="5"/>
        <v>93.67797326647523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107218</v>
      </c>
      <c r="F19" s="6">
        <v>86747.31</v>
      </c>
      <c r="G19" s="6">
        <v>0</v>
      </c>
      <c r="H19" s="6">
        <v>86480.96</v>
      </c>
      <c r="I19" s="6">
        <v>266.35</v>
      </c>
      <c r="J19" s="6">
        <v>0</v>
      </c>
      <c r="K19" s="6">
        <f t="shared" si="0"/>
        <v>20470.690000000002</v>
      </c>
      <c r="L19" s="6">
        <f t="shared" si="1"/>
        <v>625578.69</v>
      </c>
      <c r="M19" s="6">
        <f t="shared" si="2"/>
        <v>80.90741293439534</v>
      </c>
      <c r="N19" s="6">
        <f t="shared" si="3"/>
        <v>625845.04</v>
      </c>
      <c r="O19" s="6">
        <f t="shared" si="4"/>
        <v>20737.039999999994</v>
      </c>
      <c r="P19" s="6">
        <f t="shared" si="5"/>
        <v>80.6589938256636</v>
      </c>
    </row>
    <row r="20" spans="1:16" ht="12.75">
      <c r="A20" s="4" t="s">
        <v>96</v>
      </c>
      <c r="B20" s="5" t="s">
        <v>97</v>
      </c>
      <c r="C20" s="6">
        <v>533554</v>
      </c>
      <c r="D20" s="6">
        <v>837862</v>
      </c>
      <c r="E20" s="6">
        <v>213370</v>
      </c>
      <c r="F20" s="6">
        <v>16800</v>
      </c>
      <c r="G20" s="6">
        <v>0</v>
      </c>
      <c r="H20" s="6">
        <v>0</v>
      </c>
      <c r="I20" s="6">
        <v>16800</v>
      </c>
      <c r="J20" s="6">
        <v>16800</v>
      </c>
      <c r="K20" s="6">
        <f t="shared" si="0"/>
        <v>196570</v>
      </c>
      <c r="L20" s="6">
        <f t="shared" si="1"/>
        <v>821062</v>
      </c>
      <c r="M20" s="6">
        <f t="shared" si="2"/>
        <v>7.873646716970521</v>
      </c>
      <c r="N20" s="6">
        <f t="shared" si="3"/>
        <v>837862</v>
      </c>
      <c r="O20" s="6">
        <f t="shared" si="4"/>
        <v>213370</v>
      </c>
      <c r="P20" s="6">
        <f t="shared" si="5"/>
        <v>0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47727502</v>
      </c>
      <c r="E21" s="12">
        <v>7579818</v>
      </c>
      <c r="F21" s="12">
        <v>7213170.309999999</v>
      </c>
      <c r="G21" s="12">
        <v>0</v>
      </c>
      <c r="H21" s="12">
        <v>5435567.730000001</v>
      </c>
      <c r="I21" s="12">
        <v>1777602.58</v>
      </c>
      <c r="J21" s="12">
        <v>1756290.39</v>
      </c>
      <c r="K21" s="12">
        <f t="shared" si="0"/>
        <v>366647.69000000134</v>
      </c>
      <c r="L21" s="12">
        <f t="shared" si="1"/>
        <v>40514331.69</v>
      </c>
      <c r="M21" s="12">
        <f t="shared" si="2"/>
        <v>95.1628430920109</v>
      </c>
      <c r="N21" s="12">
        <f t="shared" si="3"/>
        <v>42291934.269999996</v>
      </c>
      <c r="O21" s="12">
        <f t="shared" si="4"/>
        <v>2144250.2699999986</v>
      </c>
      <c r="P21" s="12">
        <f t="shared" si="5"/>
        <v>71.71105862963994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31026055</v>
      </c>
      <c r="E22" s="6">
        <v>4921415</v>
      </c>
      <c r="F22" s="6">
        <v>4829881.91</v>
      </c>
      <c r="G22" s="6">
        <v>0</v>
      </c>
      <c r="H22" s="6">
        <v>3239594.43</v>
      </c>
      <c r="I22" s="6">
        <v>1590287.48</v>
      </c>
      <c r="J22" s="6">
        <v>1638603.43</v>
      </c>
      <c r="K22" s="6">
        <f t="shared" si="0"/>
        <v>91533.08999999985</v>
      </c>
      <c r="L22" s="6">
        <f t="shared" si="1"/>
        <v>26196173.09</v>
      </c>
      <c r="M22" s="6">
        <f t="shared" si="2"/>
        <v>98.14010624993016</v>
      </c>
      <c r="N22" s="6">
        <f t="shared" si="3"/>
        <v>27786460.57</v>
      </c>
      <c r="O22" s="6">
        <f t="shared" si="4"/>
        <v>1681820.5699999998</v>
      </c>
      <c r="P22" s="6">
        <f t="shared" si="5"/>
        <v>65.8264834402301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16623245</v>
      </c>
      <c r="E23" s="6">
        <v>2609685</v>
      </c>
      <c r="F23" s="6">
        <v>2343804.4</v>
      </c>
      <c r="G23" s="6">
        <v>0</v>
      </c>
      <c r="H23" s="6">
        <v>2177489.3</v>
      </c>
      <c r="I23" s="6">
        <v>166315.1</v>
      </c>
      <c r="J23" s="6">
        <v>117686.96</v>
      </c>
      <c r="K23" s="6">
        <f t="shared" si="0"/>
        <v>265880.6000000001</v>
      </c>
      <c r="L23" s="6">
        <f t="shared" si="1"/>
        <v>14279440.6</v>
      </c>
      <c r="M23" s="6">
        <f t="shared" si="2"/>
        <v>89.81177421796117</v>
      </c>
      <c r="N23" s="6">
        <f t="shared" si="3"/>
        <v>14445755.7</v>
      </c>
      <c r="O23" s="6">
        <f t="shared" si="4"/>
        <v>432195.7000000002</v>
      </c>
      <c r="P23" s="6">
        <f t="shared" si="5"/>
        <v>83.43877900972721</v>
      </c>
    </row>
    <row r="24" spans="1:16" ht="12.75">
      <c r="A24" s="4" t="s">
        <v>104</v>
      </c>
      <c r="B24" s="5" t="s">
        <v>105</v>
      </c>
      <c r="C24" s="6">
        <v>78202</v>
      </c>
      <c r="D24" s="6">
        <v>78202</v>
      </c>
      <c r="E24" s="6">
        <v>48718</v>
      </c>
      <c r="F24" s="6">
        <v>39484</v>
      </c>
      <c r="G24" s="6">
        <v>0</v>
      </c>
      <c r="H24" s="6">
        <v>18484</v>
      </c>
      <c r="I24" s="6">
        <v>21000</v>
      </c>
      <c r="J24" s="6">
        <v>0</v>
      </c>
      <c r="K24" s="6">
        <f t="shared" si="0"/>
        <v>9234</v>
      </c>
      <c r="L24" s="6">
        <f t="shared" si="1"/>
        <v>38718</v>
      </c>
      <c r="M24" s="6">
        <f t="shared" si="2"/>
        <v>81.04601995155795</v>
      </c>
      <c r="N24" s="6">
        <f t="shared" si="3"/>
        <v>59718</v>
      </c>
      <c r="O24" s="6">
        <f t="shared" si="4"/>
        <v>30234</v>
      </c>
      <c r="P24" s="6">
        <f t="shared" si="5"/>
        <v>37.94080216757666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178850347</v>
      </c>
      <c r="E25" s="12">
        <v>36942508</v>
      </c>
      <c r="F25" s="12">
        <v>20481212.849999994</v>
      </c>
      <c r="G25" s="12">
        <v>7937</v>
      </c>
      <c r="H25" s="12">
        <v>20450664.849999994</v>
      </c>
      <c r="I25" s="12">
        <v>30548</v>
      </c>
      <c r="J25" s="12">
        <v>71425983.62</v>
      </c>
      <c r="K25" s="12">
        <f t="shared" si="0"/>
        <v>16461295.150000006</v>
      </c>
      <c r="L25" s="12">
        <f t="shared" si="1"/>
        <v>158369134.15</v>
      </c>
      <c r="M25" s="12">
        <f t="shared" si="2"/>
        <v>55.440775298742565</v>
      </c>
      <c r="N25" s="12">
        <f t="shared" si="3"/>
        <v>158399682.15</v>
      </c>
      <c r="O25" s="12">
        <f t="shared" si="4"/>
        <v>16491843.150000006</v>
      </c>
      <c r="P25" s="12">
        <f t="shared" si="5"/>
        <v>55.358084648719554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1889207</v>
      </c>
      <c r="F26" s="6">
        <v>89915</v>
      </c>
      <c r="G26" s="6">
        <v>0</v>
      </c>
      <c r="H26" s="6">
        <v>89915</v>
      </c>
      <c r="I26" s="6">
        <v>0</v>
      </c>
      <c r="J26" s="6">
        <v>4123938.03</v>
      </c>
      <c r="K26" s="6">
        <f t="shared" si="0"/>
        <v>1799292</v>
      </c>
      <c r="L26" s="6">
        <f t="shared" si="1"/>
        <v>8169888</v>
      </c>
      <c r="M26" s="6">
        <f t="shared" si="2"/>
        <v>4.759404342668643</v>
      </c>
      <c r="N26" s="6">
        <f t="shared" si="3"/>
        <v>8169888</v>
      </c>
      <c r="O26" s="6">
        <f t="shared" si="4"/>
        <v>1799292</v>
      </c>
      <c r="P26" s="6">
        <f t="shared" si="5"/>
        <v>4.759404342668643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178118</v>
      </c>
      <c r="F29" s="6">
        <v>165971</v>
      </c>
      <c r="G29" s="6">
        <v>0</v>
      </c>
      <c r="H29" s="6">
        <v>165971</v>
      </c>
      <c r="I29" s="6">
        <v>0</v>
      </c>
      <c r="J29" s="6">
        <v>219416.52</v>
      </c>
      <c r="K29" s="6">
        <f t="shared" si="0"/>
        <v>12147</v>
      </c>
      <c r="L29" s="6">
        <f t="shared" si="1"/>
        <v>649045</v>
      </c>
      <c r="M29" s="6">
        <f t="shared" si="2"/>
        <v>93.1803635792003</v>
      </c>
      <c r="N29" s="6">
        <f t="shared" si="3"/>
        <v>649045</v>
      </c>
      <c r="O29" s="6">
        <f t="shared" si="4"/>
        <v>12147</v>
      </c>
      <c r="P29" s="6">
        <f t="shared" si="5"/>
        <v>93.1803635792003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0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100506</v>
      </c>
      <c r="F31" s="6">
        <v>94692</v>
      </c>
      <c r="G31" s="6">
        <v>0</v>
      </c>
      <c r="H31" s="6">
        <v>94692</v>
      </c>
      <c r="I31" s="6">
        <v>0</v>
      </c>
      <c r="J31" s="6">
        <v>131868.92</v>
      </c>
      <c r="K31" s="6">
        <f t="shared" si="0"/>
        <v>5814</v>
      </c>
      <c r="L31" s="6">
        <f t="shared" si="1"/>
        <v>391793</v>
      </c>
      <c r="M31" s="6">
        <f t="shared" si="2"/>
        <v>94.21527073010566</v>
      </c>
      <c r="N31" s="6">
        <f t="shared" si="3"/>
        <v>391793</v>
      </c>
      <c r="O31" s="6">
        <f t="shared" si="4"/>
        <v>5814</v>
      </c>
      <c r="P31" s="6">
        <f t="shared" si="5"/>
        <v>94.21527073010566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389983</v>
      </c>
      <c r="F34" s="6">
        <v>383457</v>
      </c>
      <c r="G34" s="6">
        <v>0</v>
      </c>
      <c r="H34" s="6">
        <v>383457</v>
      </c>
      <c r="I34" s="6">
        <v>0</v>
      </c>
      <c r="J34" s="6">
        <v>409358.91</v>
      </c>
      <c r="K34" s="6">
        <f t="shared" si="0"/>
        <v>6526</v>
      </c>
      <c r="L34" s="6">
        <f t="shared" si="1"/>
        <v>1391526</v>
      </c>
      <c r="M34" s="6">
        <f t="shared" si="2"/>
        <v>98.32659372331615</v>
      </c>
      <c r="N34" s="6">
        <f t="shared" si="3"/>
        <v>1391526</v>
      </c>
      <c r="O34" s="6">
        <f t="shared" si="4"/>
        <v>6526</v>
      </c>
      <c r="P34" s="6">
        <f t="shared" si="5"/>
        <v>98.32659372331615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12200</v>
      </c>
      <c r="F36" s="6">
        <v>1285</v>
      </c>
      <c r="G36" s="6">
        <v>0</v>
      </c>
      <c r="H36" s="6">
        <v>1285</v>
      </c>
      <c r="I36" s="6">
        <v>0</v>
      </c>
      <c r="J36" s="6">
        <v>10900.63</v>
      </c>
      <c r="K36" s="6">
        <f t="shared" si="0"/>
        <v>10915</v>
      </c>
      <c r="L36" s="6">
        <f t="shared" si="1"/>
        <v>36915</v>
      </c>
      <c r="M36" s="6">
        <f t="shared" si="2"/>
        <v>10.532786885245901</v>
      </c>
      <c r="N36" s="6">
        <f t="shared" si="3"/>
        <v>36915</v>
      </c>
      <c r="O36" s="6">
        <f t="shared" si="4"/>
        <v>10915</v>
      </c>
      <c r="P36" s="6">
        <f t="shared" si="5"/>
        <v>10.532786885245901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270107</v>
      </c>
      <c r="F38" s="6">
        <v>250724</v>
      </c>
      <c r="G38" s="6">
        <v>0</v>
      </c>
      <c r="H38" s="6">
        <v>250724</v>
      </c>
      <c r="I38" s="6">
        <v>0</v>
      </c>
      <c r="J38" s="6">
        <v>172011.99</v>
      </c>
      <c r="K38" s="6">
        <f t="shared" si="0"/>
        <v>19383</v>
      </c>
      <c r="L38" s="6">
        <f t="shared" si="1"/>
        <v>1454374</v>
      </c>
      <c r="M38" s="6">
        <f t="shared" si="2"/>
        <v>92.82395495118601</v>
      </c>
      <c r="N38" s="6">
        <f t="shared" si="3"/>
        <v>1454374</v>
      </c>
      <c r="O38" s="6">
        <f t="shared" si="4"/>
        <v>19383</v>
      </c>
      <c r="P38" s="6">
        <f t="shared" si="5"/>
        <v>92.82395495118601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0</v>
      </c>
      <c r="L39" s="6">
        <f t="shared" si="1"/>
        <v>69686</v>
      </c>
      <c r="M39" s="6">
        <f t="shared" si="2"/>
        <v>100</v>
      </c>
      <c r="N39" s="6">
        <f t="shared" si="3"/>
        <v>69686.4</v>
      </c>
      <c r="O39" s="6">
        <f t="shared" si="4"/>
        <v>0.40000000000009095</v>
      </c>
      <c r="P39" s="6">
        <f t="shared" si="5"/>
        <v>99.96830427892233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115901</v>
      </c>
      <c r="F40" s="6">
        <v>115889</v>
      </c>
      <c r="G40" s="6">
        <v>0</v>
      </c>
      <c r="H40" s="6">
        <v>115889</v>
      </c>
      <c r="I40" s="6">
        <v>0</v>
      </c>
      <c r="J40" s="6">
        <v>0</v>
      </c>
      <c r="K40" s="6">
        <f t="shared" si="0"/>
        <v>12</v>
      </c>
      <c r="L40" s="6">
        <f t="shared" si="1"/>
        <v>642150</v>
      </c>
      <c r="M40" s="6">
        <f t="shared" si="2"/>
        <v>99.98964633609718</v>
      </c>
      <c r="N40" s="6">
        <f t="shared" si="3"/>
        <v>642150</v>
      </c>
      <c r="O40" s="6">
        <f t="shared" si="4"/>
        <v>12</v>
      </c>
      <c r="P40" s="6">
        <f t="shared" si="5"/>
        <v>99.98964633609718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111149</v>
      </c>
      <c r="F41" s="6">
        <v>111149</v>
      </c>
      <c r="G41" s="6">
        <v>0</v>
      </c>
      <c r="H41" s="6">
        <v>111149</v>
      </c>
      <c r="I41" s="6">
        <v>0</v>
      </c>
      <c r="J41" s="6">
        <v>0</v>
      </c>
      <c r="K41" s="6">
        <f t="shared" si="0"/>
        <v>0</v>
      </c>
      <c r="L41" s="6">
        <f t="shared" si="1"/>
        <v>563866</v>
      </c>
      <c r="M41" s="6">
        <f t="shared" si="2"/>
        <v>100</v>
      </c>
      <c r="N41" s="6">
        <f t="shared" si="3"/>
        <v>563866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8502527</v>
      </c>
      <c r="F42" s="6">
        <v>7640103.54</v>
      </c>
      <c r="G42" s="6">
        <v>0</v>
      </c>
      <c r="H42" s="6">
        <v>7640103</v>
      </c>
      <c r="I42" s="6">
        <v>0.54</v>
      </c>
      <c r="J42" s="6">
        <v>0</v>
      </c>
      <c r="K42" s="6">
        <f t="shared" si="0"/>
        <v>862423.46</v>
      </c>
      <c r="L42" s="6">
        <f t="shared" si="1"/>
        <v>45583715.46</v>
      </c>
      <c r="M42" s="6">
        <f t="shared" si="2"/>
        <v>89.85685714376443</v>
      </c>
      <c r="N42" s="6">
        <f t="shared" si="3"/>
        <v>45583716</v>
      </c>
      <c r="O42" s="6">
        <f t="shared" si="4"/>
        <v>862424</v>
      </c>
      <c r="P42" s="6">
        <f t="shared" si="5"/>
        <v>89.8568507927114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411236</v>
      </c>
      <c r="F43" s="6">
        <v>389668</v>
      </c>
      <c r="G43" s="6">
        <v>0</v>
      </c>
      <c r="H43" s="6">
        <v>389668</v>
      </c>
      <c r="I43" s="6">
        <v>0</v>
      </c>
      <c r="J43" s="6">
        <v>0</v>
      </c>
      <c r="K43" s="6">
        <f t="shared" si="0"/>
        <v>21568</v>
      </c>
      <c r="L43" s="6">
        <f t="shared" si="1"/>
        <v>2475961</v>
      </c>
      <c r="M43" s="6">
        <f t="shared" si="2"/>
        <v>94.75532297756033</v>
      </c>
      <c r="N43" s="6">
        <f t="shared" si="3"/>
        <v>2475961</v>
      </c>
      <c r="O43" s="6">
        <f t="shared" si="4"/>
        <v>21568</v>
      </c>
      <c r="P43" s="6">
        <f t="shared" si="5"/>
        <v>94.75532297756033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24209</v>
      </c>
      <c r="F44" s="6">
        <v>24204.46</v>
      </c>
      <c r="G44" s="6">
        <v>0</v>
      </c>
      <c r="H44" s="6">
        <v>24204.32</v>
      </c>
      <c r="I44" s="6">
        <v>0.14</v>
      </c>
      <c r="J44" s="6">
        <v>0</v>
      </c>
      <c r="K44" s="6">
        <f t="shared" si="0"/>
        <v>4.540000000000873</v>
      </c>
      <c r="L44" s="6">
        <f t="shared" si="1"/>
        <v>6557809.54</v>
      </c>
      <c r="M44" s="6">
        <f t="shared" si="2"/>
        <v>99.98124664381015</v>
      </c>
      <c r="N44" s="6">
        <f t="shared" si="3"/>
        <v>6557809.68</v>
      </c>
      <c r="O44" s="6">
        <f t="shared" si="4"/>
        <v>4.680000000000291</v>
      </c>
      <c r="P44" s="6">
        <f t="shared" si="5"/>
        <v>99.98066834648272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48146</v>
      </c>
      <c r="F45" s="6">
        <v>28043</v>
      </c>
      <c r="G45" s="6">
        <v>0</v>
      </c>
      <c r="H45" s="6">
        <v>28042.97</v>
      </c>
      <c r="I45" s="6">
        <v>0.03</v>
      </c>
      <c r="J45" s="6">
        <v>0</v>
      </c>
      <c r="K45" s="6">
        <f t="shared" si="0"/>
        <v>20103</v>
      </c>
      <c r="L45" s="6">
        <f t="shared" si="1"/>
        <v>751792</v>
      </c>
      <c r="M45" s="6">
        <f t="shared" si="2"/>
        <v>58.245752502803974</v>
      </c>
      <c r="N45" s="6">
        <f t="shared" si="3"/>
        <v>751792.03</v>
      </c>
      <c r="O45" s="6">
        <f t="shared" si="4"/>
        <v>20103.03</v>
      </c>
      <c r="P45" s="6">
        <f t="shared" si="5"/>
        <v>58.24569019233166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15480</v>
      </c>
      <c r="F46" s="6">
        <v>15480</v>
      </c>
      <c r="G46" s="6">
        <v>0</v>
      </c>
      <c r="H46" s="6">
        <v>15480</v>
      </c>
      <c r="I46" s="6">
        <v>0</v>
      </c>
      <c r="J46" s="6">
        <v>0</v>
      </c>
      <c r="K46" s="6">
        <f t="shared" si="0"/>
        <v>0</v>
      </c>
      <c r="L46" s="6">
        <f t="shared" si="1"/>
        <v>18060</v>
      </c>
      <c r="M46" s="6">
        <f t="shared" si="2"/>
        <v>100</v>
      </c>
      <c r="N46" s="6">
        <f t="shared" si="3"/>
        <v>18060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2993131</v>
      </c>
      <c r="F47" s="6">
        <v>2993131</v>
      </c>
      <c r="G47" s="6">
        <v>0</v>
      </c>
      <c r="H47" s="6">
        <v>2993131</v>
      </c>
      <c r="I47" s="6">
        <v>0</v>
      </c>
      <c r="J47" s="6">
        <v>0</v>
      </c>
      <c r="K47" s="6">
        <f t="shared" si="0"/>
        <v>0</v>
      </c>
      <c r="L47" s="6">
        <f t="shared" si="1"/>
        <v>12148815</v>
      </c>
      <c r="M47" s="6">
        <f t="shared" si="2"/>
        <v>100</v>
      </c>
      <c r="N47" s="6">
        <f t="shared" si="3"/>
        <v>12148815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17781815</v>
      </c>
      <c r="F48" s="6">
        <v>4275016</v>
      </c>
      <c r="G48" s="6">
        <v>0</v>
      </c>
      <c r="H48" s="6">
        <v>4275016</v>
      </c>
      <c r="I48" s="6">
        <v>0</v>
      </c>
      <c r="J48" s="6">
        <v>66337773.81</v>
      </c>
      <c r="K48" s="6">
        <f t="shared" si="0"/>
        <v>13506799</v>
      </c>
      <c r="L48" s="6">
        <f t="shared" si="1"/>
        <v>53669999</v>
      </c>
      <c r="M48" s="6">
        <f t="shared" si="2"/>
        <v>24.041505324400237</v>
      </c>
      <c r="N48" s="6">
        <f t="shared" si="3"/>
        <v>53669999</v>
      </c>
      <c r="O48" s="6">
        <f t="shared" si="4"/>
        <v>13506799</v>
      </c>
      <c r="P48" s="6">
        <f t="shared" si="5"/>
        <v>24.041505324400237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3141</v>
      </c>
      <c r="F49" s="6">
        <v>3141</v>
      </c>
      <c r="G49" s="6">
        <v>0</v>
      </c>
      <c r="H49" s="6">
        <v>3141</v>
      </c>
      <c r="I49" s="6">
        <v>0</v>
      </c>
      <c r="J49" s="6">
        <v>1589.09</v>
      </c>
      <c r="K49" s="6">
        <f t="shared" si="0"/>
        <v>0</v>
      </c>
      <c r="L49" s="6">
        <f t="shared" si="1"/>
        <v>1805266</v>
      </c>
      <c r="M49" s="6">
        <f t="shared" si="2"/>
        <v>100</v>
      </c>
      <c r="N49" s="6">
        <f t="shared" si="3"/>
        <v>1805266</v>
      </c>
      <c r="O49" s="6">
        <f t="shared" si="4"/>
        <v>0</v>
      </c>
      <c r="P49" s="6">
        <f t="shared" si="5"/>
        <v>100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1874480</v>
      </c>
      <c r="E50" s="6">
        <v>273745</v>
      </c>
      <c r="F50" s="6">
        <v>216201.6</v>
      </c>
      <c r="G50" s="6">
        <v>0</v>
      </c>
      <c r="H50" s="6">
        <v>214701.6</v>
      </c>
      <c r="I50" s="6">
        <v>1500</v>
      </c>
      <c r="J50" s="6">
        <v>1500</v>
      </c>
      <c r="K50" s="6">
        <f t="shared" si="0"/>
        <v>57543.399999999994</v>
      </c>
      <c r="L50" s="6">
        <f t="shared" si="1"/>
        <v>1658278.4</v>
      </c>
      <c r="M50" s="6">
        <f t="shared" si="2"/>
        <v>78.97919596704963</v>
      </c>
      <c r="N50" s="6">
        <f t="shared" si="3"/>
        <v>1659778.4</v>
      </c>
      <c r="O50" s="6">
        <f t="shared" si="4"/>
        <v>59043.399999999994</v>
      </c>
      <c r="P50" s="6">
        <f t="shared" si="5"/>
        <v>78.43124075325576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487983</v>
      </c>
      <c r="F51" s="6">
        <v>487983</v>
      </c>
      <c r="G51" s="6">
        <v>0</v>
      </c>
      <c r="H51" s="6">
        <v>487983</v>
      </c>
      <c r="I51" s="6">
        <v>0</v>
      </c>
      <c r="J51" s="6">
        <v>0</v>
      </c>
      <c r="K51" s="6">
        <f t="shared" si="0"/>
        <v>0</v>
      </c>
      <c r="L51" s="6">
        <f t="shared" si="1"/>
        <v>2507133</v>
      </c>
      <c r="M51" s="6">
        <f t="shared" si="2"/>
        <v>100</v>
      </c>
      <c r="N51" s="6">
        <f t="shared" si="3"/>
        <v>2507133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5820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2988</v>
      </c>
      <c r="L52" s="6">
        <f t="shared" si="1"/>
        <v>17861</v>
      </c>
      <c r="M52" s="6">
        <f t="shared" si="2"/>
        <v>48.65979381443299</v>
      </c>
      <c r="N52" s="6">
        <f t="shared" si="3"/>
        <v>17861</v>
      </c>
      <c r="O52" s="6">
        <f t="shared" si="4"/>
        <v>2988</v>
      </c>
      <c r="P52" s="6">
        <f t="shared" si="5"/>
        <v>48.65979381443299</v>
      </c>
    </row>
    <row r="53" spans="1:16" ht="12.75">
      <c r="A53" s="4" t="s">
        <v>305</v>
      </c>
      <c r="B53" s="5" t="s">
        <v>306</v>
      </c>
      <c r="C53" s="6">
        <v>0</v>
      </c>
      <c r="D53" s="6">
        <v>8407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0</v>
      </c>
      <c r="L53" s="6">
        <f t="shared" si="1"/>
        <v>8407</v>
      </c>
      <c r="M53" s="6">
        <f t="shared" si="2"/>
        <v>0</v>
      </c>
      <c r="N53" s="6">
        <f t="shared" si="3"/>
        <v>8407</v>
      </c>
      <c r="O53" s="6">
        <f t="shared" si="4"/>
        <v>0</v>
      </c>
      <c r="P53" s="6">
        <f t="shared" si="5"/>
        <v>0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600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600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600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144653</v>
      </c>
      <c r="F55" s="6">
        <v>106312.54</v>
      </c>
      <c r="G55" s="6">
        <v>0</v>
      </c>
      <c r="H55" s="6">
        <v>77265.65</v>
      </c>
      <c r="I55" s="6">
        <v>29046.89</v>
      </c>
      <c r="J55" s="6">
        <v>8939.27</v>
      </c>
      <c r="K55" s="6">
        <f t="shared" si="0"/>
        <v>38340.46000000001</v>
      </c>
      <c r="L55" s="6">
        <f t="shared" si="1"/>
        <v>746906.46</v>
      </c>
      <c r="M55" s="6">
        <f t="shared" si="2"/>
        <v>73.49487393970398</v>
      </c>
      <c r="N55" s="6">
        <f t="shared" si="3"/>
        <v>775953.35</v>
      </c>
      <c r="O55" s="6">
        <f t="shared" si="4"/>
        <v>67387.35</v>
      </c>
      <c r="P55" s="6">
        <f t="shared" si="5"/>
        <v>53.414481552404716</v>
      </c>
    </row>
    <row r="56" spans="1:16" ht="51">
      <c r="A56" s="4" t="s">
        <v>297</v>
      </c>
      <c r="B56" s="5" t="s">
        <v>298</v>
      </c>
      <c r="C56" s="6">
        <v>0</v>
      </c>
      <c r="D56" s="6">
        <v>410000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6">
        <f t="shared" si="1"/>
        <v>410000</v>
      </c>
      <c r="M56" s="6">
        <f t="shared" si="2"/>
        <v>0</v>
      </c>
      <c r="N56" s="6">
        <f t="shared" si="3"/>
        <v>410000</v>
      </c>
      <c r="O56" s="6">
        <f t="shared" si="4"/>
        <v>0</v>
      </c>
      <c r="P56" s="6">
        <f t="shared" si="5"/>
        <v>0</v>
      </c>
    </row>
    <row r="57" spans="1:16" ht="25.5">
      <c r="A57" s="4" t="s">
        <v>162</v>
      </c>
      <c r="B57" s="5" t="s">
        <v>163</v>
      </c>
      <c r="C57" s="6">
        <v>2998128</v>
      </c>
      <c r="D57" s="6">
        <v>2998128</v>
      </c>
      <c r="E57" s="6">
        <v>494671</v>
      </c>
      <c r="F57" s="6">
        <v>419026.71</v>
      </c>
      <c r="G57" s="6">
        <v>0</v>
      </c>
      <c r="H57" s="6">
        <v>419026.71</v>
      </c>
      <c r="I57" s="6">
        <v>0</v>
      </c>
      <c r="J57" s="6">
        <v>0</v>
      </c>
      <c r="K57" s="6">
        <f t="shared" si="0"/>
        <v>75644.28999999998</v>
      </c>
      <c r="L57" s="6">
        <f t="shared" si="1"/>
        <v>2579101.29</v>
      </c>
      <c r="M57" s="6">
        <f t="shared" si="2"/>
        <v>84.70816158618557</v>
      </c>
      <c r="N57" s="6">
        <f t="shared" si="3"/>
        <v>2579101.29</v>
      </c>
      <c r="O57" s="6">
        <f t="shared" si="4"/>
        <v>75644.28999999998</v>
      </c>
      <c r="P57" s="6">
        <f t="shared" si="5"/>
        <v>84.70816158618557</v>
      </c>
    </row>
    <row r="58" spans="1:16" ht="51">
      <c r="A58" s="4" t="s">
        <v>164</v>
      </c>
      <c r="B58" s="5" t="s">
        <v>165</v>
      </c>
      <c r="C58" s="6">
        <v>981170</v>
      </c>
      <c r="D58" s="6">
        <v>981170</v>
      </c>
      <c r="E58" s="6">
        <v>157106</v>
      </c>
      <c r="F58" s="6">
        <v>152051</v>
      </c>
      <c r="G58" s="6">
        <v>0</v>
      </c>
      <c r="H58" s="6">
        <v>152051</v>
      </c>
      <c r="I58" s="6">
        <v>0</v>
      </c>
      <c r="J58" s="6">
        <v>749</v>
      </c>
      <c r="K58" s="6">
        <f t="shared" si="0"/>
        <v>5055</v>
      </c>
      <c r="L58" s="6">
        <f t="shared" si="1"/>
        <v>829119</v>
      </c>
      <c r="M58" s="6">
        <f t="shared" si="2"/>
        <v>96.78242715109545</v>
      </c>
      <c r="N58" s="6">
        <f t="shared" si="3"/>
        <v>829119</v>
      </c>
      <c r="O58" s="6">
        <f t="shared" si="4"/>
        <v>5055</v>
      </c>
      <c r="P58" s="6">
        <f t="shared" si="5"/>
        <v>96.78242715109545</v>
      </c>
    </row>
    <row r="59" spans="1:16" ht="25.5">
      <c r="A59" s="4" t="s">
        <v>166</v>
      </c>
      <c r="B59" s="5" t="s">
        <v>167</v>
      </c>
      <c r="C59" s="6">
        <v>108250</v>
      </c>
      <c r="D59" s="6">
        <v>108250</v>
      </c>
      <c r="E59" s="6">
        <v>21874</v>
      </c>
      <c r="F59" s="6">
        <v>11937</v>
      </c>
      <c r="G59" s="6">
        <v>7937</v>
      </c>
      <c r="H59" s="6">
        <v>11937</v>
      </c>
      <c r="I59" s="6">
        <v>0</v>
      </c>
      <c r="J59" s="6">
        <v>7937</v>
      </c>
      <c r="K59" s="6">
        <f t="shared" si="0"/>
        <v>9937</v>
      </c>
      <c r="L59" s="6">
        <f t="shared" si="1"/>
        <v>96313</v>
      </c>
      <c r="M59" s="6">
        <f t="shared" si="2"/>
        <v>54.571637560574196</v>
      </c>
      <c r="N59" s="6">
        <f t="shared" si="3"/>
        <v>96313</v>
      </c>
      <c r="O59" s="6">
        <f t="shared" si="4"/>
        <v>9937</v>
      </c>
      <c r="P59" s="6">
        <f t="shared" si="5"/>
        <v>54.571637560574196</v>
      </c>
    </row>
    <row r="60" spans="1:16" ht="25.5">
      <c r="A60" s="4" t="s">
        <v>168</v>
      </c>
      <c r="B60" s="5" t="s">
        <v>169</v>
      </c>
      <c r="C60" s="6">
        <v>15399847</v>
      </c>
      <c r="D60" s="6">
        <v>15399847</v>
      </c>
      <c r="E60" s="6">
        <v>2501738</v>
      </c>
      <c r="F60" s="6">
        <v>2501738</v>
      </c>
      <c r="G60" s="6">
        <v>0</v>
      </c>
      <c r="H60" s="6">
        <v>2501738</v>
      </c>
      <c r="I60" s="6">
        <v>0</v>
      </c>
      <c r="J60" s="6">
        <v>0</v>
      </c>
      <c r="K60" s="6">
        <f t="shared" si="0"/>
        <v>0</v>
      </c>
      <c r="L60" s="6">
        <f t="shared" si="1"/>
        <v>12898109</v>
      </c>
      <c r="M60" s="6">
        <f t="shared" si="2"/>
        <v>100</v>
      </c>
      <c r="N60" s="6">
        <f t="shared" si="3"/>
        <v>12898109</v>
      </c>
      <c r="O60" s="6">
        <f t="shared" si="4"/>
        <v>0</v>
      </c>
      <c r="P60" s="6">
        <f t="shared" si="5"/>
        <v>100</v>
      </c>
    </row>
    <row r="61" spans="1:16" ht="38.25">
      <c r="A61" s="4" t="s">
        <v>170</v>
      </c>
      <c r="B61" s="5" t="s">
        <v>171</v>
      </c>
      <c r="C61" s="6">
        <v>23300</v>
      </c>
      <c r="D61" s="6">
        <v>23300</v>
      </c>
      <c r="E61" s="6">
        <v>6200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0"/>
        <v>6200</v>
      </c>
      <c r="L61" s="6">
        <f t="shared" si="1"/>
        <v>23300</v>
      </c>
      <c r="M61" s="6">
        <f t="shared" si="2"/>
        <v>0</v>
      </c>
      <c r="N61" s="6">
        <f t="shared" si="3"/>
        <v>23300</v>
      </c>
      <c r="O61" s="6">
        <f t="shared" si="4"/>
        <v>6200</v>
      </c>
      <c r="P61" s="6">
        <f t="shared" si="5"/>
        <v>0</v>
      </c>
    </row>
    <row r="62" spans="1:16" ht="12.75">
      <c r="A62" s="10" t="s">
        <v>253</v>
      </c>
      <c r="B62" s="11" t="s">
        <v>254</v>
      </c>
      <c r="C62" s="12">
        <v>4849449</v>
      </c>
      <c r="D62" s="12">
        <v>4863589</v>
      </c>
      <c r="E62" s="12">
        <v>1081895</v>
      </c>
      <c r="F62" s="12">
        <v>467833.39</v>
      </c>
      <c r="G62" s="12">
        <v>0</v>
      </c>
      <c r="H62" s="12">
        <v>408695.65</v>
      </c>
      <c r="I62" s="12">
        <v>59137.74</v>
      </c>
      <c r="J62" s="12">
        <v>69308.93</v>
      </c>
      <c r="K62" s="12">
        <f t="shared" si="0"/>
        <v>614061.61</v>
      </c>
      <c r="L62" s="12">
        <f t="shared" si="1"/>
        <v>4395755.61</v>
      </c>
      <c r="M62" s="12">
        <f t="shared" si="2"/>
        <v>43.242032729608695</v>
      </c>
      <c r="N62" s="12">
        <f t="shared" si="3"/>
        <v>4454893.35</v>
      </c>
      <c r="O62" s="12">
        <f t="shared" si="4"/>
        <v>673199.35</v>
      </c>
      <c r="P62" s="12">
        <f t="shared" si="5"/>
        <v>37.77590708895041</v>
      </c>
    </row>
    <row r="63" spans="1:16" ht="12.75">
      <c r="A63" s="4" t="s">
        <v>255</v>
      </c>
      <c r="B63" s="5" t="s">
        <v>256</v>
      </c>
      <c r="C63" s="6">
        <v>4329449</v>
      </c>
      <c r="D63" s="6">
        <v>4343589</v>
      </c>
      <c r="E63" s="6">
        <v>749895</v>
      </c>
      <c r="F63" s="6">
        <v>435833.39</v>
      </c>
      <c r="G63" s="6">
        <v>0</v>
      </c>
      <c r="H63" s="6">
        <v>377100.95</v>
      </c>
      <c r="I63" s="6">
        <v>58732.44</v>
      </c>
      <c r="J63" s="6">
        <v>69308.93</v>
      </c>
      <c r="K63" s="6">
        <f t="shared" si="0"/>
        <v>314061.61</v>
      </c>
      <c r="L63" s="6">
        <f t="shared" si="1"/>
        <v>3907755.61</v>
      </c>
      <c r="M63" s="6">
        <f t="shared" si="2"/>
        <v>58.11925536241741</v>
      </c>
      <c r="N63" s="6">
        <f t="shared" si="3"/>
        <v>3966488.05</v>
      </c>
      <c r="O63" s="6">
        <f t="shared" si="4"/>
        <v>372794.05</v>
      </c>
      <c r="P63" s="6">
        <f t="shared" si="5"/>
        <v>50.28716687002848</v>
      </c>
    </row>
    <row r="64" spans="1:16" ht="38.25">
      <c r="A64" s="4" t="s">
        <v>260</v>
      </c>
      <c r="B64" s="5" t="s">
        <v>261</v>
      </c>
      <c r="C64" s="6">
        <v>320000</v>
      </c>
      <c r="D64" s="6">
        <v>320000</v>
      </c>
      <c r="E64" s="6">
        <v>300000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f t="shared" si="0"/>
        <v>300000</v>
      </c>
      <c r="L64" s="6">
        <f t="shared" si="1"/>
        <v>320000</v>
      </c>
      <c r="M64" s="6">
        <f t="shared" si="2"/>
        <v>0</v>
      </c>
      <c r="N64" s="6">
        <f t="shared" si="3"/>
        <v>320000</v>
      </c>
      <c r="O64" s="6">
        <f t="shared" si="4"/>
        <v>300000</v>
      </c>
      <c r="P64" s="6">
        <f t="shared" si="5"/>
        <v>0</v>
      </c>
    </row>
    <row r="65" spans="1:16" ht="76.5">
      <c r="A65" s="4" t="s">
        <v>286</v>
      </c>
      <c r="B65" s="5" t="s">
        <v>287</v>
      </c>
      <c r="C65" s="6">
        <v>200000</v>
      </c>
      <c r="D65" s="6">
        <v>200000</v>
      </c>
      <c r="E65" s="6">
        <v>32000</v>
      </c>
      <c r="F65" s="6">
        <v>32000</v>
      </c>
      <c r="G65" s="6">
        <v>0</v>
      </c>
      <c r="H65" s="6">
        <v>31594.7</v>
      </c>
      <c r="I65" s="6">
        <v>405.3</v>
      </c>
      <c r="J65" s="6">
        <v>0</v>
      </c>
      <c r="K65" s="6">
        <f t="shared" si="0"/>
        <v>0</v>
      </c>
      <c r="L65" s="6">
        <f t="shared" si="1"/>
        <v>168000</v>
      </c>
      <c r="M65" s="6">
        <f t="shared" si="2"/>
        <v>100</v>
      </c>
      <c r="N65" s="6">
        <f t="shared" si="3"/>
        <v>168405.3</v>
      </c>
      <c r="O65" s="6">
        <f t="shared" si="4"/>
        <v>405.2999999999993</v>
      </c>
      <c r="P65" s="6">
        <f t="shared" si="5"/>
        <v>98.7334375</v>
      </c>
    </row>
    <row r="66" spans="1:16" ht="12.75">
      <c r="A66" s="10" t="s">
        <v>172</v>
      </c>
      <c r="B66" s="11" t="s">
        <v>173</v>
      </c>
      <c r="C66" s="12">
        <v>14663912</v>
      </c>
      <c r="D66" s="12">
        <v>15110912</v>
      </c>
      <c r="E66" s="12">
        <v>2228774</v>
      </c>
      <c r="F66" s="12">
        <v>1706609.35</v>
      </c>
      <c r="G66" s="12">
        <v>0</v>
      </c>
      <c r="H66" s="12">
        <v>1447000.49</v>
      </c>
      <c r="I66" s="12">
        <v>259608.86</v>
      </c>
      <c r="J66" s="12">
        <v>258085.73</v>
      </c>
      <c r="K66" s="12">
        <f t="shared" si="0"/>
        <v>522164.6499999999</v>
      </c>
      <c r="L66" s="12">
        <f t="shared" si="1"/>
        <v>13404302.65</v>
      </c>
      <c r="M66" s="12">
        <f t="shared" si="2"/>
        <v>76.57166451152068</v>
      </c>
      <c r="N66" s="12">
        <f t="shared" si="3"/>
        <v>13663911.51</v>
      </c>
      <c r="O66" s="12">
        <f t="shared" si="4"/>
        <v>781773.51</v>
      </c>
      <c r="P66" s="12">
        <f t="shared" si="5"/>
        <v>64.92360777719051</v>
      </c>
    </row>
    <row r="67" spans="1:16" ht="12.75">
      <c r="A67" s="4" t="s">
        <v>174</v>
      </c>
      <c r="B67" s="5" t="s">
        <v>175</v>
      </c>
      <c r="C67" s="6">
        <v>3119134</v>
      </c>
      <c r="D67" s="6">
        <v>3119134</v>
      </c>
      <c r="E67" s="6">
        <v>447339</v>
      </c>
      <c r="F67" s="6">
        <v>337267.77</v>
      </c>
      <c r="G67" s="6">
        <v>0</v>
      </c>
      <c r="H67" s="6">
        <v>329251.18</v>
      </c>
      <c r="I67" s="6">
        <v>8016.59</v>
      </c>
      <c r="J67" s="6">
        <v>1792.84</v>
      </c>
      <c r="K67" s="6">
        <f t="shared" si="0"/>
        <v>110071.22999999998</v>
      </c>
      <c r="L67" s="6">
        <f t="shared" si="1"/>
        <v>2781866.23</v>
      </c>
      <c r="M67" s="6">
        <f t="shared" si="2"/>
        <v>75.39422451429452</v>
      </c>
      <c r="N67" s="6">
        <f t="shared" si="3"/>
        <v>2789882.82</v>
      </c>
      <c r="O67" s="6">
        <f t="shared" si="4"/>
        <v>118087.82</v>
      </c>
      <c r="P67" s="6">
        <f t="shared" si="5"/>
        <v>73.60216301283813</v>
      </c>
    </row>
    <row r="68" spans="1:16" ht="12.75">
      <c r="A68" s="4" t="s">
        <v>176</v>
      </c>
      <c r="B68" s="5" t="s">
        <v>177</v>
      </c>
      <c r="C68" s="6">
        <v>480426</v>
      </c>
      <c r="D68" s="6">
        <v>480426</v>
      </c>
      <c r="E68" s="6">
        <v>64026</v>
      </c>
      <c r="F68" s="6">
        <v>46573.53</v>
      </c>
      <c r="G68" s="6">
        <v>0</v>
      </c>
      <c r="H68" s="6">
        <v>43353.3</v>
      </c>
      <c r="I68" s="6">
        <v>3220.23</v>
      </c>
      <c r="J68" s="6">
        <v>0</v>
      </c>
      <c r="K68" s="6">
        <f t="shared" si="0"/>
        <v>17452.47</v>
      </c>
      <c r="L68" s="6">
        <f t="shared" si="1"/>
        <v>433852.47</v>
      </c>
      <c r="M68" s="6">
        <f t="shared" si="2"/>
        <v>72.7415893543248</v>
      </c>
      <c r="N68" s="6">
        <f t="shared" si="3"/>
        <v>437072.7</v>
      </c>
      <c r="O68" s="6">
        <f t="shared" si="4"/>
        <v>20672.699999999997</v>
      </c>
      <c r="P68" s="6">
        <f t="shared" si="5"/>
        <v>67.71202324055852</v>
      </c>
    </row>
    <row r="69" spans="1:16" ht="25.5">
      <c r="A69" s="4" t="s">
        <v>178</v>
      </c>
      <c r="B69" s="5" t="s">
        <v>179</v>
      </c>
      <c r="C69" s="6">
        <v>6490630</v>
      </c>
      <c r="D69" s="6">
        <v>6750630</v>
      </c>
      <c r="E69" s="6">
        <v>1036946</v>
      </c>
      <c r="F69" s="6">
        <v>779100.93</v>
      </c>
      <c r="G69" s="6">
        <v>0</v>
      </c>
      <c r="H69" s="6">
        <v>766036.35</v>
      </c>
      <c r="I69" s="6">
        <v>13064.58</v>
      </c>
      <c r="J69" s="6">
        <v>23042.79</v>
      </c>
      <c r="K69" s="6">
        <f t="shared" si="0"/>
        <v>257845.06999999995</v>
      </c>
      <c r="L69" s="6">
        <f t="shared" si="1"/>
        <v>5971529.07</v>
      </c>
      <c r="M69" s="6">
        <f t="shared" si="2"/>
        <v>75.13418538670288</v>
      </c>
      <c r="N69" s="6">
        <f t="shared" si="3"/>
        <v>5984593.65</v>
      </c>
      <c r="O69" s="6">
        <f t="shared" si="4"/>
        <v>270909.65</v>
      </c>
      <c r="P69" s="6">
        <f t="shared" si="5"/>
        <v>73.87427599894305</v>
      </c>
    </row>
    <row r="70" spans="1:16" ht="12.75">
      <c r="A70" s="4" t="s">
        <v>180</v>
      </c>
      <c r="B70" s="5" t="s">
        <v>181</v>
      </c>
      <c r="C70" s="6">
        <v>3834825</v>
      </c>
      <c r="D70" s="6">
        <v>3834825</v>
      </c>
      <c r="E70" s="6">
        <v>604164</v>
      </c>
      <c r="F70" s="6">
        <v>488053.84</v>
      </c>
      <c r="G70" s="6">
        <v>0</v>
      </c>
      <c r="H70" s="6">
        <v>252969.51</v>
      </c>
      <c r="I70" s="6">
        <v>235084.33</v>
      </c>
      <c r="J70" s="6">
        <v>233250.1</v>
      </c>
      <c r="K70" s="6">
        <f aca="true" t="shared" si="6" ref="K70:K89">E70-F70</f>
        <v>116110.15999999997</v>
      </c>
      <c r="L70" s="6">
        <f aca="true" t="shared" si="7" ref="L70:L89">D70-F70</f>
        <v>3346771.16</v>
      </c>
      <c r="M70" s="6">
        <f aca="true" t="shared" si="8" ref="M70:M89">IF(E70=0,0,(F70/E70)*100)</f>
        <v>80.7816817950093</v>
      </c>
      <c r="N70" s="6">
        <f aca="true" t="shared" si="9" ref="N70:N89">D70-H70</f>
        <v>3581855.49</v>
      </c>
      <c r="O70" s="6">
        <f aca="true" t="shared" si="10" ref="O70:O89">E70-H70</f>
        <v>351194.49</v>
      </c>
      <c r="P70" s="6">
        <f aca="true" t="shared" si="11" ref="P70:P89">IF(E70=0,0,(H70/E70)*100)</f>
        <v>41.871000258208035</v>
      </c>
    </row>
    <row r="71" spans="1:16" ht="12.75">
      <c r="A71" s="4" t="s">
        <v>182</v>
      </c>
      <c r="B71" s="5" t="s">
        <v>183</v>
      </c>
      <c r="C71" s="6">
        <v>738897</v>
      </c>
      <c r="D71" s="6">
        <v>925897</v>
      </c>
      <c r="E71" s="6">
        <v>76299</v>
      </c>
      <c r="F71" s="6">
        <v>55613.28</v>
      </c>
      <c r="G71" s="6">
        <v>0</v>
      </c>
      <c r="H71" s="6">
        <v>55390.15</v>
      </c>
      <c r="I71" s="6">
        <v>223.13</v>
      </c>
      <c r="J71" s="6">
        <v>0</v>
      </c>
      <c r="K71" s="6">
        <f t="shared" si="6"/>
        <v>20685.72</v>
      </c>
      <c r="L71" s="6">
        <f t="shared" si="7"/>
        <v>870283.72</v>
      </c>
      <c r="M71" s="6">
        <f t="shared" si="8"/>
        <v>72.88860928714662</v>
      </c>
      <c r="N71" s="6">
        <f t="shared" si="9"/>
        <v>870506.85</v>
      </c>
      <c r="O71" s="6">
        <f t="shared" si="10"/>
        <v>20908.85</v>
      </c>
      <c r="P71" s="6">
        <f t="shared" si="11"/>
        <v>72.59616770862004</v>
      </c>
    </row>
    <row r="72" spans="1:16" ht="12.75">
      <c r="A72" s="10" t="s">
        <v>184</v>
      </c>
      <c r="B72" s="11" t="s">
        <v>185</v>
      </c>
      <c r="C72" s="12">
        <v>200000</v>
      </c>
      <c r="D72" s="12">
        <v>201000</v>
      </c>
      <c r="E72" s="12">
        <v>1000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6"/>
        <v>1000</v>
      </c>
      <c r="L72" s="12">
        <f t="shared" si="7"/>
        <v>201000</v>
      </c>
      <c r="M72" s="12">
        <f t="shared" si="8"/>
        <v>0</v>
      </c>
      <c r="N72" s="12">
        <f t="shared" si="9"/>
        <v>201000</v>
      </c>
      <c r="O72" s="12">
        <f t="shared" si="10"/>
        <v>1000</v>
      </c>
      <c r="P72" s="12">
        <f t="shared" si="11"/>
        <v>0</v>
      </c>
    </row>
    <row r="73" spans="1:16" ht="12.75">
      <c r="A73" s="4" t="s">
        <v>186</v>
      </c>
      <c r="B73" s="5" t="s">
        <v>187</v>
      </c>
      <c r="C73" s="6">
        <v>200000</v>
      </c>
      <c r="D73" s="6">
        <v>201000</v>
      </c>
      <c r="E73" s="6">
        <v>1000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f t="shared" si="6"/>
        <v>1000</v>
      </c>
      <c r="L73" s="6">
        <f t="shared" si="7"/>
        <v>201000</v>
      </c>
      <c r="M73" s="6">
        <f t="shared" si="8"/>
        <v>0</v>
      </c>
      <c r="N73" s="6">
        <f t="shared" si="9"/>
        <v>201000</v>
      </c>
      <c r="O73" s="6">
        <f t="shared" si="10"/>
        <v>1000</v>
      </c>
      <c r="P73" s="6">
        <f t="shared" si="11"/>
        <v>0</v>
      </c>
    </row>
    <row r="74" spans="1:16" ht="12.75">
      <c r="A74" s="10" t="s">
        <v>188</v>
      </c>
      <c r="B74" s="11" t="s">
        <v>189</v>
      </c>
      <c r="C74" s="12">
        <v>1611109</v>
      </c>
      <c r="D74" s="12">
        <v>1626109</v>
      </c>
      <c r="E74" s="12">
        <v>244131</v>
      </c>
      <c r="F74" s="12">
        <v>173638.85</v>
      </c>
      <c r="G74" s="12">
        <v>0</v>
      </c>
      <c r="H74" s="12">
        <v>121226.36</v>
      </c>
      <c r="I74" s="12">
        <v>52412.49</v>
      </c>
      <c r="J74" s="12">
        <v>52412.49</v>
      </c>
      <c r="K74" s="12">
        <f t="shared" si="6"/>
        <v>70492.15</v>
      </c>
      <c r="L74" s="12">
        <f t="shared" si="7"/>
        <v>1452470.15</v>
      </c>
      <c r="M74" s="12">
        <f t="shared" si="8"/>
        <v>71.12527700292055</v>
      </c>
      <c r="N74" s="12">
        <f t="shared" si="9"/>
        <v>1504882.64</v>
      </c>
      <c r="O74" s="12">
        <f t="shared" si="10"/>
        <v>122904.64</v>
      </c>
      <c r="P74" s="12">
        <f t="shared" si="11"/>
        <v>49.65627470497397</v>
      </c>
    </row>
    <row r="75" spans="1:16" ht="12.75">
      <c r="A75" s="4" t="s">
        <v>190</v>
      </c>
      <c r="B75" s="5" t="s">
        <v>191</v>
      </c>
      <c r="C75" s="6">
        <v>65600</v>
      </c>
      <c r="D75" s="6">
        <v>65600</v>
      </c>
      <c r="E75" s="6">
        <v>11000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11000</v>
      </c>
      <c r="L75" s="6">
        <f t="shared" si="7"/>
        <v>65600</v>
      </c>
      <c r="M75" s="6">
        <f t="shared" si="8"/>
        <v>0</v>
      </c>
      <c r="N75" s="6">
        <f t="shared" si="9"/>
        <v>65600</v>
      </c>
      <c r="O75" s="6">
        <f t="shared" si="10"/>
        <v>11000</v>
      </c>
      <c r="P75" s="6">
        <f t="shared" si="11"/>
        <v>0</v>
      </c>
    </row>
    <row r="76" spans="1:16" ht="25.5">
      <c r="A76" s="4" t="s">
        <v>192</v>
      </c>
      <c r="B76" s="5" t="s">
        <v>193</v>
      </c>
      <c r="C76" s="6">
        <v>25000</v>
      </c>
      <c r="D76" s="6">
        <v>25000</v>
      </c>
      <c r="E76" s="6">
        <v>4300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6"/>
        <v>4300</v>
      </c>
      <c r="L76" s="6">
        <f t="shared" si="7"/>
        <v>25000</v>
      </c>
      <c r="M76" s="6">
        <f t="shared" si="8"/>
        <v>0</v>
      </c>
      <c r="N76" s="6">
        <f t="shared" si="9"/>
        <v>25000</v>
      </c>
      <c r="O76" s="6">
        <f t="shared" si="10"/>
        <v>4300</v>
      </c>
      <c r="P76" s="6">
        <f t="shared" si="11"/>
        <v>0</v>
      </c>
    </row>
    <row r="77" spans="1:16" ht="25.5">
      <c r="A77" s="4" t="s">
        <v>194</v>
      </c>
      <c r="B77" s="5" t="s">
        <v>195</v>
      </c>
      <c r="C77" s="6">
        <v>1319709</v>
      </c>
      <c r="D77" s="6">
        <v>1319709</v>
      </c>
      <c r="E77" s="6">
        <v>206631</v>
      </c>
      <c r="F77" s="6">
        <v>153020.92</v>
      </c>
      <c r="G77" s="6">
        <v>0</v>
      </c>
      <c r="H77" s="6">
        <v>113126.92</v>
      </c>
      <c r="I77" s="6">
        <v>39894</v>
      </c>
      <c r="J77" s="6">
        <v>39894</v>
      </c>
      <c r="K77" s="6">
        <f t="shared" si="6"/>
        <v>53610.07999999999</v>
      </c>
      <c r="L77" s="6">
        <f t="shared" si="7"/>
        <v>1166688.08</v>
      </c>
      <c r="M77" s="6">
        <f t="shared" si="8"/>
        <v>74.0551611326471</v>
      </c>
      <c r="N77" s="6">
        <f t="shared" si="9"/>
        <v>1206582.08</v>
      </c>
      <c r="O77" s="6">
        <f t="shared" si="10"/>
        <v>93504.08</v>
      </c>
      <c r="P77" s="6">
        <f t="shared" si="11"/>
        <v>54.74828075167812</v>
      </c>
    </row>
    <row r="78" spans="1:16" ht="12.75">
      <c r="A78" s="4" t="s">
        <v>257</v>
      </c>
      <c r="B78" s="5" t="s">
        <v>196</v>
      </c>
      <c r="C78" s="6">
        <v>65000</v>
      </c>
      <c r="D78" s="6">
        <v>65000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0</v>
      </c>
      <c r="L78" s="6">
        <f t="shared" si="7"/>
        <v>65000</v>
      </c>
      <c r="M78" s="6">
        <f t="shared" si="8"/>
        <v>0</v>
      </c>
      <c r="N78" s="6">
        <f t="shared" si="9"/>
        <v>65000</v>
      </c>
      <c r="O78" s="6">
        <f t="shared" si="10"/>
        <v>0</v>
      </c>
      <c r="P78" s="6">
        <f t="shared" si="11"/>
        <v>0</v>
      </c>
    </row>
    <row r="79" spans="1:16" ht="38.25">
      <c r="A79" s="4" t="s">
        <v>197</v>
      </c>
      <c r="B79" s="5" t="s">
        <v>198</v>
      </c>
      <c r="C79" s="6">
        <v>50000</v>
      </c>
      <c r="D79" s="6">
        <v>50000</v>
      </c>
      <c r="E79" s="6">
        <v>6000</v>
      </c>
      <c r="F79" s="6">
        <v>6000</v>
      </c>
      <c r="G79" s="6">
        <v>0</v>
      </c>
      <c r="H79" s="6">
        <v>3000</v>
      </c>
      <c r="I79" s="6">
        <v>3000</v>
      </c>
      <c r="J79" s="6">
        <v>3000</v>
      </c>
      <c r="K79" s="6">
        <f t="shared" si="6"/>
        <v>0</v>
      </c>
      <c r="L79" s="6">
        <f t="shared" si="7"/>
        <v>44000</v>
      </c>
      <c r="M79" s="6">
        <f t="shared" si="8"/>
        <v>100</v>
      </c>
      <c r="N79" s="6">
        <f t="shared" si="9"/>
        <v>47000</v>
      </c>
      <c r="O79" s="6">
        <f t="shared" si="10"/>
        <v>3000</v>
      </c>
      <c r="P79" s="6">
        <f t="shared" si="11"/>
        <v>50</v>
      </c>
    </row>
    <row r="80" spans="1:16" ht="25.5">
      <c r="A80" s="4" t="s">
        <v>199</v>
      </c>
      <c r="B80" s="5" t="s">
        <v>200</v>
      </c>
      <c r="C80" s="6">
        <v>85800</v>
      </c>
      <c r="D80" s="6">
        <v>100800</v>
      </c>
      <c r="E80" s="6">
        <v>16200</v>
      </c>
      <c r="F80" s="6">
        <v>14617.93</v>
      </c>
      <c r="G80" s="6">
        <v>0</v>
      </c>
      <c r="H80" s="6">
        <v>5099.44</v>
      </c>
      <c r="I80" s="6">
        <v>9518.49</v>
      </c>
      <c r="J80" s="6">
        <v>9518.49</v>
      </c>
      <c r="K80" s="6">
        <f t="shared" si="6"/>
        <v>1582.0699999999997</v>
      </c>
      <c r="L80" s="6">
        <f t="shared" si="7"/>
        <v>86182.07</v>
      </c>
      <c r="M80" s="6">
        <f t="shared" si="8"/>
        <v>90.23413580246914</v>
      </c>
      <c r="N80" s="6">
        <f t="shared" si="9"/>
        <v>95700.56</v>
      </c>
      <c r="O80" s="6">
        <f t="shared" si="10"/>
        <v>11100.560000000001</v>
      </c>
      <c r="P80" s="6">
        <f t="shared" si="11"/>
        <v>31.47802469135802</v>
      </c>
    </row>
    <row r="81" spans="1:16" ht="25.5">
      <c r="A81" s="10" t="s">
        <v>203</v>
      </c>
      <c r="B81" s="11" t="s">
        <v>204</v>
      </c>
      <c r="C81" s="12">
        <v>2434588</v>
      </c>
      <c r="D81" s="12">
        <v>1543978</v>
      </c>
      <c r="E81" s="12">
        <v>16000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6"/>
        <v>16000</v>
      </c>
      <c r="L81" s="12">
        <f t="shared" si="7"/>
        <v>1543978</v>
      </c>
      <c r="M81" s="12">
        <f t="shared" si="8"/>
        <v>0</v>
      </c>
      <c r="N81" s="12">
        <f t="shared" si="9"/>
        <v>1543978</v>
      </c>
      <c r="O81" s="12">
        <f t="shared" si="10"/>
        <v>16000</v>
      </c>
      <c r="P81" s="12">
        <f t="shared" si="11"/>
        <v>0</v>
      </c>
    </row>
    <row r="82" spans="1:16" ht="38.25">
      <c r="A82" s="4" t="s">
        <v>205</v>
      </c>
      <c r="B82" s="5" t="s">
        <v>206</v>
      </c>
      <c r="C82" s="6">
        <v>943985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0</v>
      </c>
      <c r="L82" s="6">
        <f t="shared" si="7"/>
        <v>0</v>
      </c>
      <c r="M82" s="6">
        <f t="shared" si="8"/>
        <v>0</v>
      </c>
      <c r="N82" s="6">
        <f t="shared" si="9"/>
        <v>0</v>
      </c>
      <c r="O82" s="6">
        <f t="shared" si="10"/>
        <v>0</v>
      </c>
      <c r="P82" s="6">
        <f t="shared" si="11"/>
        <v>0</v>
      </c>
    </row>
    <row r="83" spans="1:16" ht="38.25">
      <c r="A83" s="4" t="s">
        <v>258</v>
      </c>
      <c r="B83" s="5" t="s">
        <v>259</v>
      </c>
      <c r="C83" s="6">
        <v>1490603</v>
      </c>
      <c r="D83" s="6">
        <v>1543978</v>
      </c>
      <c r="E83" s="6">
        <v>16000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16000</v>
      </c>
      <c r="L83" s="6">
        <f t="shared" si="7"/>
        <v>1543978</v>
      </c>
      <c r="M83" s="6">
        <f t="shared" si="8"/>
        <v>0</v>
      </c>
      <c r="N83" s="6">
        <f t="shared" si="9"/>
        <v>1543978</v>
      </c>
      <c r="O83" s="6">
        <f t="shared" si="10"/>
        <v>16000</v>
      </c>
      <c r="P83" s="6">
        <f t="shared" si="11"/>
        <v>0</v>
      </c>
    </row>
    <row r="84" spans="1:16" ht="12.75">
      <c r="A84" s="10" t="s">
        <v>207</v>
      </c>
      <c r="B84" s="11" t="s">
        <v>208</v>
      </c>
      <c r="C84" s="12">
        <v>29692966</v>
      </c>
      <c r="D84" s="12">
        <v>31368818</v>
      </c>
      <c r="E84" s="12">
        <v>4797867</v>
      </c>
      <c r="F84" s="12">
        <v>4684920.18</v>
      </c>
      <c r="G84" s="12">
        <v>0</v>
      </c>
      <c r="H84" s="12">
        <v>4656808.35</v>
      </c>
      <c r="I84" s="12">
        <v>28111.83</v>
      </c>
      <c r="J84" s="12">
        <v>28106.66</v>
      </c>
      <c r="K84" s="12">
        <f t="shared" si="6"/>
        <v>112946.8200000003</v>
      </c>
      <c r="L84" s="12">
        <f t="shared" si="7"/>
        <v>26683897.82</v>
      </c>
      <c r="M84" s="12">
        <f t="shared" si="8"/>
        <v>97.6458951446549</v>
      </c>
      <c r="N84" s="12">
        <f t="shared" si="9"/>
        <v>26712009.65</v>
      </c>
      <c r="O84" s="12">
        <f t="shared" si="10"/>
        <v>141058.65000000037</v>
      </c>
      <c r="P84" s="12">
        <f t="shared" si="11"/>
        <v>97.05997164990193</v>
      </c>
    </row>
    <row r="85" spans="1:16" ht="12.75">
      <c r="A85" s="4" t="s">
        <v>209</v>
      </c>
      <c r="B85" s="5" t="s">
        <v>210</v>
      </c>
      <c r="C85" s="6">
        <v>1510022</v>
      </c>
      <c r="D85" s="6">
        <v>2755286</v>
      </c>
      <c r="E85" s="6">
        <v>21047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21047</v>
      </c>
      <c r="L85" s="6">
        <f t="shared" si="7"/>
        <v>2755286</v>
      </c>
      <c r="M85" s="6">
        <f t="shared" si="8"/>
        <v>0</v>
      </c>
      <c r="N85" s="6">
        <f t="shared" si="9"/>
        <v>2755286</v>
      </c>
      <c r="O85" s="6">
        <f t="shared" si="10"/>
        <v>21047</v>
      </c>
      <c r="P85" s="6">
        <f t="shared" si="11"/>
        <v>0</v>
      </c>
    </row>
    <row r="86" spans="1:16" ht="38.25">
      <c r="A86" s="4" t="s">
        <v>290</v>
      </c>
      <c r="B86" s="5" t="s">
        <v>291</v>
      </c>
      <c r="C86" s="6">
        <v>0</v>
      </c>
      <c r="D86" s="6">
        <v>11130</v>
      </c>
      <c r="E86" s="6">
        <v>5130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5130</v>
      </c>
      <c r="L86" s="6">
        <f t="shared" si="7"/>
        <v>11130</v>
      </c>
      <c r="M86" s="6">
        <f t="shared" si="8"/>
        <v>0</v>
      </c>
      <c r="N86" s="6">
        <f t="shared" si="9"/>
        <v>11130</v>
      </c>
      <c r="O86" s="6">
        <f t="shared" si="10"/>
        <v>5130</v>
      </c>
      <c r="P86" s="6">
        <f t="shared" si="11"/>
        <v>0</v>
      </c>
    </row>
    <row r="87" spans="1:16" ht="12.75">
      <c r="A87" s="4" t="s">
        <v>211</v>
      </c>
      <c r="B87" s="5" t="s">
        <v>212</v>
      </c>
      <c r="C87" s="6">
        <v>27114280</v>
      </c>
      <c r="D87" s="6">
        <v>27449280</v>
      </c>
      <c r="E87" s="6">
        <v>4593017</v>
      </c>
      <c r="F87" s="6">
        <v>4578017</v>
      </c>
      <c r="G87" s="6">
        <v>0</v>
      </c>
      <c r="H87" s="6">
        <v>4578017</v>
      </c>
      <c r="I87" s="6">
        <v>0</v>
      </c>
      <c r="J87" s="6">
        <v>0</v>
      </c>
      <c r="K87" s="6">
        <f t="shared" si="6"/>
        <v>15000</v>
      </c>
      <c r="L87" s="6">
        <f t="shared" si="7"/>
        <v>22871263</v>
      </c>
      <c r="M87" s="6">
        <f t="shared" si="8"/>
        <v>99.67341727670504</v>
      </c>
      <c r="N87" s="6">
        <f t="shared" si="9"/>
        <v>22871263</v>
      </c>
      <c r="O87" s="6">
        <f t="shared" si="10"/>
        <v>15000</v>
      </c>
      <c r="P87" s="6">
        <f t="shared" si="11"/>
        <v>99.67341727670504</v>
      </c>
    </row>
    <row r="88" spans="1:16" ht="12.75">
      <c r="A88" s="4" t="s">
        <v>213</v>
      </c>
      <c r="B88" s="5" t="s">
        <v>196</v>
      </c>
      <c r="C88" s="6">
        <v>1068664</v>
      </c>
      <c r="D88" s="6">
        <v>1153122</v>
      </c>
      <c r="E88" s="6">
        <v>178673</v>
      </c>
      <c r="F88" s="6">
        <v>106903.18</v>
      </c>
      <c r="G88" s="6">
        <v>0</v>
      </c>
      <c r="H88" s="6">
        <v>78791.35</v>
      </c>
      <c r="I88" s="6">
        <v>28111.83</v>
      </c>
      <c r="J88" s="6">
        <v>28106.66</v>
      </c>
      <c r="K88" s="6">
        <f t="shared" si="6"/>
        <v>71769.82</v>
      </c>
      <c r="L88" s="6">
        <f t="shared" si="7"/>
        <v>1046218.8200000001</v>
      </c>
      <c r="M88" s="6">
        <f t="shared" si="8"/>
        <v>59.831748501452374</v>
      </c>
      <c r="N88" s="6">
        <f t="shared" si="9"/>
        <v>1074330.65</v>
      </c>
      <c r="O88" s="6">
        <f t="shared" si="10"/>
        <v>99881.65</v>
      </c>
      <c r="P88" s="6">
        <f t="shared" si="11"/>
        <v>44.09807301606846</v>
      </c>
    </row>
    <row r="89" spans="1:16" ht="12.75">
      <c r="A89" s="10" t="s">
        <v>214</v>
      </c>
      <c r="B89" s="11" t="s">
        <v>215</v>
      </c>
      <c r="C89" s="12">
        <v>369939471</v>
      </c>
      <c r="D89" s="12">
        <v>416375223</v>
      </c>
      <c r="E89" s="12">
        <v>73320916</v>
      </c>
      <c r="F89" s="12">
        <v>52816242.36000003</v>
      </c>
      <c r="G89" s="12">
        <v>7937</v>
      </c>
      <c r="H89" s="12">
        <v>50219626.850000024</v>
      </c>
      <c r="I89" s="12">
        <v>2596615.51</v>
      </c>
      <c r="J89" s="12">
        <v>74429691.38000001</v>
      </c>
      <c r="K89" s="12">
        <f t="shared" si="6"/>
        <v>20504673.63999997</v>
      </c>
      <c r="L89" s="12">
        <f t="shared" si="7"/>
        <v>363558980.64</v>
      </c>
      <c r="M89" s="12">
        <f t="shared" si="8"/>
        <v>72.034346052087</v>
      </c>
      <c r="N89" s="12">
        <f t="shared" si="9"/>
        <v>366155596.15</v>
      </c>
      <c r="O89" s="12">
        <f t="shared" si="10"/>
        <v>23101289.149999976</v>
      </c>
      <c r="P89" s="12">
        <f t="shared" si="11"/>
        <v>68.49290705806243</v>
      </c>
    </row>
    <row r="90" spans="1:16" ht="12.75">
      <c r="A90" s="15"/>
      <c r="B90" s="17" t="s">
        <v>296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10" t="s">
        <v>74</v>
      </c>
      <c r="B92" s="11" t="s">
        <v>75</v>
      </c>
      <c r="C92" s="12">
        <v>224370</v>
      </c>
      <c r="D92" s="12">
        <v>584140</v>
      </c>
      <c r="E92" s="12">
        <v>458915</v>
      </c>
      <c r="F92" s="12">
        <v>317904</v>
      </c>
      <c r="G92" s="12">
        <v>0</v>
      </c>
      <c r="H92" s="12">
        <v>325904.59</v>
      </c>
      <c r="I92" s="12">
        <v>0</v>
      </c>
      <c r="J92" s="12">
        <v>968</v>
      </c>
      <c r="K92" s="12">
        <f aca="true" t="shared" si="12" ref="K92:K128">E92-F92</f>
        <v>141011</v>
      </c>
      <c r="L92" s="12">
        <f aca="true" t="shared" si="13" ref="L92:L128">D92-F92</f>
        <v>266236</v>
      </c>
      <c r="M92" s="12">
        <f aca="true" t="shared" si="14" ref="M92:M128">IF(E92=0,0,(F92/E92)*100)</f>
        <v>69.27295904470327</v>
      </c>
      <c r="N92" s="12">
        <f aca="true" t="shared" si="15" ref="N92:N128">D92-H92</f>
        <v>258235.40999999997</v>
      </c>
      <c r="O92" s="12">
        <f aca="true" t="shared" si="16" ref="O92:O128">E92-H92</f>
        <v>133010.40999999997</v>
      </c>
      <c r="P92" s="12">
        <f aca="true" t="shared" si="17" ref="P92:P128">IF(E92=0,0,(H92/E92)*100)</f>
        <v>71.01632982142662</v>
      </c>
    </row>
    <row r="93" spans="1:16" ht="12.75">
      <c r="A93" s="4" t="s">
        <v>76</v>
      </c>
      <c r="B93" s="5" t="s">
        <v>77</v>
      </c>
      <c r="C93" s="6">
        <v>224370</v>
      </c>
      <c r="D93" s="6">
        <v>584140</v>
      </c>
      <c r="E93" s="6">
        <v>458915</v>
      </c>
      <c r="F93" s="6">
        <v>317904</v>
      </c>
      <c r="G93" s="6">
        <v>0</v>
      </c>
      <c r="H93" s="6">
        <v>325904.59</v>
      </c>
      <c r="I93" s="6">
        <v>0</v>
      </c>
      <c r="J93" s="6">
        <v>968</v>
      </c>
      <c r="K93" s="6">
        <f t="shared" si="12"/>
        <v>141011</v>
      </c>
      <c r="L93" s="6">
        <f t="shared" si="13"/>
        <v>266236</v>
      </c>
      <c r="M93" s="6">
        <f t="shared" si="14"/>
        <v>69.27295904470327</v>
      </c>
      <c r="N93" s="6">
        <f t="shared" si="15"/>
        <v>258235.40999999997</v>
      </c>
      <c r="O93" s="6">
        <f t="shared" si="16"/>
        <v>133010.40999999997</v>
      </c>
      <c r="P93" s="6">
        <f t="shared" si="17"/>
        <v>71.01632982142662</v>
      </c>
    </row>
    <row r="94" spans="1:16" ht="12.75">
      <c r="A94" s="10" t="s">
        <v>78</v>
      </c>
      <c r="B94" s="11" t="s">
        <v>79</v>
      </c>
      <c r="C94" s="12">
        <v>6630120</v>
      </c>
      <c r="D94" s="12">
        <v>14115220</v>
      </c>
      <c r="E94" s="12">
        <v>1328919</v>
      </c>
      <c r="F94" s="12">
        <v>11297.24</v>
      </c>
      <c r="G94" s="12">
        <v>0</v>
      </c>
      <c r="H94" s="12">
        <v>218913.54</v>
      </c>
      <c r="I94" s="12">
        <v>0</v>
      </c>
      <c r="J94" s="12">
        <v>35393.16</v>
      </c>
      <c r="K94" s="12">
        <f t="shared" si="12"/>
        <v>1317621.76</v>
      </c>
      <c r="L94" s="12">
        <f t="shared" si="13"/>
        <v>14103922.76</v>
      </c>
      <c r="M94" s="12">
        <f t="shared" si="14"/>
        <v>0.8501074933837202</v>
      </c>
      <c r="N94" s="12">
        <f t="shared" si="15"/>
        <v>13896306.46</v>
      </c>
      <c r="O94" s="12">
        <f t="shared" si="16"/>
        <v>1110005.46</v>
      </c>
      <c r="P94" s="12">
        <f t="shared" si="17"/>
        <v>16.473053662412834</v>
      </c>
    </row>
    <row r="95" spans="1:16" ht="12.75">
      <c r="A95" s="4" t="s">
        <v>251</v>
      </c>
      <c r="B95" s="5" t="s">
        <v>252</v>
      </c>
      <c r="C95" s="6">
        <v>2946437</v>
      </c>
      <c r="D95" s="6">
        <v>2949737</v>
      </c>
      <c r="E95" s="6">
        <v>431638.5</v>
      </c>
      <c r="F95" s="6">
        <v>11297.24</v>
      </c>
      <c r="G95" s="6">
        <v>0</v>
      </c>
      <c r="H95" s="6">
        <v>155358.57</v>
      </c>
      <c r="I95" s="6">
        <v>0</v>
      </c>
      <c r="J95" s="6">
        <v>30203.15</v>
      </c>
      <c r="K95" s="6">
        <f t="shared" si="12"/>
        <v>420341.26</v>
      </c>
      <c r="L95" s="6">
        <f t="shared" si="13"/>
        <v>2938439.76</v>
      </c>
      <c r="M95" s="6">
        <f t="shared" si="14"/>
        <v>2.6172920163516458</v>
      </c>
      <c r="N95" s="6">
        <f t="shared" si="15"/>
        <v>2794378.43</v>
      </c>
      <c r="O95" s="6">
        <f t="shared" si="16"/>
        <v>276279.93</v>
      </c>
      <c r="P95" s="6">
        <f t="shared" si="17"/>
        <v>35.992750878339166</v>
      </c>
    </row>
    <row r="96" spans="1:16" ht="38.25">
      <c r="A96" s="4" t="s">
        <v>80</v>
      </c>
      <c r="B96" s="5" t="s">
        <v>81</v>
      </c>
      <c r="C96" s="6">
        <v>3673683</v>
      </c>
      <c r="D96" s="6">
        <v>10355483</v>
      </c>
      <c r="E96" s="6">
        <v>897280.5</v>
      </c>
      <c r="F96" s="6">
        <v>0</v>
      </c>
      <c r="G96" s="6">
        <v>0</v>
      </c>
      <c r="H96" s="6">
        <v>63554.97</v>
      </c>
      <c r="I96" s="6">
        <v>0</v>
      </c>
      <c r="J96" s="6">
        <v>5190.01</v>
      </c>
      <c r="K96" s="6">
        <f t="shared" si="12"/>
        <v>897280.5</v>
      </c>
      <c r="L96" s="6">
        <f t="shared" si="13"/>
        <v>10355483</v>
      </c>
      <c r="M96" s="6">
        <f t="shared" si="14"/>
        <v>0</v>
      </c>
      <c r="N96" s="6">
        <f t="shared" si="15"/>
        <v>10291928.03</v>
      </c>
      <c r="O96" s="6">
        <f t="shared" si="16"/>
        <v>833725.53</v>
      </c>
      <c r="P96" s="6">
        <f t="shared" si="17"/>
        <v>7.083065997756554</v>
      </c>
    </row>
    <row r="97" spans="1:16" ht="12.75">
      <c r="A97" s="4" t="s">
        <v>96</v>
      </c>
      <c r="B97" s="5" t="s">
        <v>97</v>
      </c>
      <c r="C97" s="6">
        <v>10000</v>
      </c>
      <c r="D97" s="6">
        <v>810000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12"/>
        <v>0</v>
      </c>
      <c r="L97" s="6">
        <f t="shared" si="13"/>
        <v>810000</v>
      </c>
      <c r="M97" s="6">
        <f t="shared" si="14"/>
        <v>0</v>
      </c>
      <c r="N97" s="6">
        <f t="shared" si="15"/>
        <v>810000</v>
      </c>
      <c r="O97" s="6">
        <f t="shared" si="16"/>
        <v>0</v>
      </c>
      <c r="P97" s="6">
        <f t="shared" si="17"/>
        <v>0</v>
      </c>
    </row>
    <row r="98" spans="1:16" ht="12.75">
      <c r="A98" s="10" t="s">
        <v>98</v>
      </c>
      <c r="B98" s="11" t="s">
        <v>99</v>
      </c>
      <c r="C98" s="12">
        <v>2393800</v>
      </c>
      <c r="D98" s="12">
        <v>2893800</v>
      </c>
      <c r="E98" s="12">
        <v>398966.6666666666</v>
      </c>
      <c r="F98" s="12">
        <v>23807</v>
      </c>
      <c r="G98" s="12">
        <v>0</v>
      </c>
      <c r="H98" s="12">
        <v>310989.82</v>
      </c>
      <c r="I98" s="12">
        <v>1307</v>
      </c>
      <c r="J98" s="12">
        <v>1388.95</v>
      </c>
      <c r="K98" s="12">
        <f t="shared" si="12"/>
        <v>375159.6666666666</v>
      </c>
      <c r="L98" s="12">
        <f t="shared" si="13"/>
        <v>2869993</v>
      </c>
      <c r="M98" s="12">
        <f t="shared" si="14"/>
        <v>5.967165176706493</v>
      </c>
      <c r="N98" s="12">
        <f t="shared" si="15"/>
        <v>2582810.18</v>
      </c>
      <c r="O98" s="12">
        <f t="shared" si="16"/>
        <v>87976.84666666662</v>
      </c>
      <c r="P98" s="12">
        <f t="shared" si="17"/>
        <v>77.94882279221322</v>
      </c>
    </row>
    <row r="99" spans="1:16" ht="12.75">
      <c r="A99" s="4" t="s">
        <v>100</v>
      </c>
      <c r="B99" s="5" t="s">
        <v>101</v>
      </c>
      <c r="C99" s="6">
        <v>2378800</v>
      </c>
      <c r="D99" s="6">
        <v>2378800</v>
      </c>
      <c r="E99" s="6">
        <v>396466.6666666666</v>
      </c>
      <c r="F99" s="6">
        <v>23807</v>
      </c>
      <c r="G99" s="6">
        <v>0</v>
      </c>
      <c r="H99" s="6">
        <v>310989.82</v>
      </c>
      <c r="I99" s="6">
        <v>1307</v>
      </c>
      <c r="J99" s="6">
        <v>1388.95</v>
      </c>
      <c r="K99" s="6">
        <f t="shared" si="12"/>
        <v>372659.6666666666</v>
      </c>
      <c r="L99" s="6">
        <f t="shared" si="13"/>
        <v>2354993</v>
      </c>
      <c r="M99" s="6">
        <f t="shared" si="14"/>
        <v>6.004792332268371</v>
      </c>
      <c r="N99" s="6">
        <f t="shared" si="15"/>
        <v>2067810.18</v>
      </c>
      <c r="O99" s="6">
        <f t="shared" si="16"/>
        <v>85476.84666666662</v>
      </c>
      <c r="P99" s="6">
        <f t="shared" si="17"/>
        <v>78.44034471161932</v>
      </c>
    </row>
    <row r="100" spans="1:16" ht="25.5">
      <c r="A100" s="4" t="s">
        <v>102</v>
      </c>
      <c r="B100" s="5" t="s">
        <v>103</v>
      </c>
      <c r="C100" s="6">
        <v>15000</v>
      </c>
      <c r="D100" s="6">
        <v>515000</v>
      </c>
      <c r="E100" s="6">
        <v>2500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f t="shared" si="12"/>
        <v>2500</v>
      </c>
      <c r="L100" s="6">
        <f t="shared" si="13"/>
        <v>515000</v>
      </c>
      <c r="M100" s="6">
        <f t="shared" si="14"/>
        <v>0</v>
      </c>
      <c r="N100" s="6">
        <f t="shared" si="15"/>
        <v>515000</v>
      </c>
      <c r="O100" s="6">
        <f t="shared" si="16"/>
        <v>2500</v>
      </c>
      <c r="P100" s="6">
        <f t="shared" si="17"/>
        <v>0</v>
      </c>
    </row>
    <row r="101" spans="1:16" ht="12.75">
      <c r="A101" s="10" t="s">
        <v>106</v>
      </c>
      <c r="B101" s="11" t="s">
        <v>107</v>
      </c>
      <c r="C101" s="12">
        <v>0</v>
      </c>
      <c r="D101" s="12">
        <v>3500</v>
      </c>
      <c r="E101" s="12">
        <v>3500</v>
      </c>
      <c r="F101" s="12">
        <v>3500</v>
      </c>
      <c r="G101" s="12">
        <v>0</v>
      </c>
      <c r="H101" s="12">
        <v>5059</v>
      </c>
      <c r="I101" s="12">
        <v>0</v>
      </c>
      <c r="J101" s="12">
        <v>0</v>
      </c>
      <c r="K101" s="12">
        <f t="shared" si="12"/>
        <v>0</v>
      </c>
      <c r="L101" s="12">
        <f t="shared" si="13"/>
        <v>0</v>
      </c>
      <c r="M101" s="12">
        <f t="shared" si="14"/>
        <v>100</v>
      </c>
      <c r="N101" s="12">
        <f t="shared" si="15"/>
        <v>-1559</v>
      </c>
      <c r="O101" s="12">
        <f t="shared" si="16"/>
        <v>-1559</v>
      </c>
      <c r="P101" s="12">
        <f t="shared" si="17"/>
        <v>144.54285714285714</v>
      </c>
    </row>
    <row r="102" spans="1:16" ht="25.5">
      <c r="A102" s="4" t="s">
        <v>162</v>
      </c>
      <c r="B102" s="5" t="s">
        <v>163</v>
      </c>
      <c r="C102" s="6">
        <v>0</v>
      </c>
      <c r="D102" s="6">
        <v>3500</v>
      </c>
      <c r="E102" s="6">
        <v>3500</v>
      </c>
      <c r="F102" s="6">
        <v>3500</v>
      </c>
      <c r="G102" s="6">
        <v>0</v>
      </c>
      <c r="H102" s="6">
        <v>5059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100</v>
      </c>
      <c r="N102" s="6">
        <f t="shared" si="15"/>
        <v>-1559</v>
      </c>
      <c r="O102" s="6">
        <f t="shared" si="16"/>
        <v>-1559</v>
      </c>
      <c r="P102" s="6">
        <f t="shared" si="17"/>
        <v>144.54285714285714</v>
      </c>
    </row>
    <row r="103" spans="1:16" ht="12.75">
      <c r="A103" s="10" t="s">
        <v>253</v>
      </c>
      <c r="B103" s="11" t="s">
        <v>254</v>
      </c>
      <c r="C103" s="12">
        <v>821000</v>
      </c>
      <c r="D103" s="12">
        <v>972450</v>
      </c>
      <c r="E103" s="12">
        <v>216450</v>
      </c>
      <c r="F103" s="12">
        <v>165882.94</v>
      </c>
      <c r="G103" s="12">
        <v>0</v>
      </c>
      <c r="H103" s="12">
        <v>165882.94</v>
      </c>
      <c r="I103" s="12">
        <v>0</v>
      </c>
      <c r="J103" s="12">
        <v>0</v>
      </c>
      <c r="K103" s="12">
        <f t="shared" si="12"/>
        <v>50567.06</v>
      </c>
      <c r="L103" s="12">
        <f t="shared" si="13"/>
        <v>806567.06</v>
      </c>
      <c r="M103" s="12">
        <f t="shared" si="14"/>
        <v>76.63799491799492</v>
      </c>
      <c r="N103" s="12">
        <f t="shared" si="15"/>
        <v>806567.06</v>
      </c>
      <c r="O103" s="12">
        <f t="shared" si="16"/>
        <v>50567.06</v>
      </c>
      <c r="P103" s="12">
        <f t="shared" si="17"/>
        <v>76.63799491799492</v>
      </c>
    </row>
    <row r="104" spans="1:16" ht="12.75">
      <c r="A104" s="4" t="s">
        <v>255</v>
      </c>
      <c r="B104" s="5" t="s">
        <v>256</v>
      </c>
      <c r="C104" s="6">
        <v>821000</v>
      </c>
      <c r="D104" s="6">
        <v>972450</v>
      </c>
      <c r="E104" s="6">
        <v>216450</v>
      </c>
      <c r="F104" s="6">
        <v>165882.94</v>
      </c>
      <c r="G104" s="6">
        <v>0</v>
      </c>
      <c r="H104" s="6">
        <v>165882.94</v>
      </c>
      <c r="I104" s="6">
        <v>0</v>
      </c>
      <c r="J104" s="6">
        <v>0</v>
      </c>
      <c r="K104" s="6">
        <f t="shared" si="12"/>
        <v>50567.06</v>
      </c>
      <c r="L104" s="6">
        <f t="shared" si="13"/>
        <v>806567.06</v>
      </c>
      <c r="M104" s="6">
        <f t="shared" si="14"/>
        <v>76.63799491799492</v>
      </c>
      <c r="N104" s="6">
        <f t="shared" si="15"/>
        <v>806567.06</v>
      </c>
      <c r="O104" s="6">
        <f t="shared" si="16"/>
        <v>50567.06</v>
      </c>
      <c r="P104" s="6">
        <f t="shared" si="17"/>
        <v>76.63799491799492</v>
      </c>
    </row>
    <row r="105" spans="1:16" ht="12.75">
      <c r="A105" s="10" t="s">
        <v>172</v>
      </c>
      <c r="B105" s="11" t="s">
        <v>173</v>
      </c>
      <c r="C105" s="12">
        <v>2179284</v>
      </c>
      <c r="D105" s="12">
        <v>3459284</v>
      </c>
      <c r="E105" s="12">
        <v>238440.83333333337</v>
      </c>
      <c r="F105" s="12">
        <v>104927.16</v>
      </c>
      <c r="G105" s="12">
        <v>0</v>
      </c>
      <c r="H105" s="12">
        <v>121568.19</v>
      </c>
      <c r="I105" s="12">
        <v>0</v>
      </c>
      <c r="J105" s="12">
        <v>10396.47</v>
      </c>
      <c r="K105" s="12">
        <f t="shared" si="12"/>
        <v>133513.67333333337</v>
      </c>
      <c r="L105" s="12">
        <f t="shared" si="13"/>
        <v>3354356.84</v>
      </c>
      <c r="M105" s="12">
        <f t="shared" si="14"/>
        <v>44.005533168605766</v>
      </c>
      <c r="N105" s="12">
        <f t="shared" si="15"/>
        <v>3337715.81</v>
      </c>
      <c r="O105" s="12">
        <f t="shared" si="16"/>
        <v>116872.64333333337</v>
      </c>
      <c r="P105" s="12">
        <f t="shared" si="17"/>
        <v>50.98463560142452</v>
      </c>
    </row>
    <row r="106" spans="1:16" ht="12.75">
      <c r="A106" s="4" t="s">
        <v>174</v>
      </c>
      <c r="B106" s="5" t="s">
        <v>175</v>
      </c>
      <c r="C106" s="6">
        <v>283500</v>
      </c>
      <c r="D106" s="6">
        <v>283500</v>
      </c>
      <c r="E106" s="6">
        <v>7250</v>
      </c>
      <c r="F106" s="6">
        <v>5000</v>
      </c>
      <c r="G106" s="6">
        <v>0</v>
      </c>
      <c r="H106" s="6">
        <v>10880</v>
      </c>
      <c r="I106" s="6">
        <v>0</v>
      </c>
      <c r="J106" s="6">
        <v>0</v>
      </c>
      <c r="K106" s="6">
        <f t="shared" si="12"/>
        <v>2250</v>
      </c>
      <c r="L106" s="6">
        <f t="shared" si="13"/>
        <v>278500</v>
      </c>
      <c r="M106" s="6">
        <f t="shared" si="14"/>
        <v>68.96551724137932</v>
      </c>
      <c r="N106" s="6">
        <f t="shared" si="15"/>
        <v>272620</v>
      </c>
      <c r="O106" s="6">
        <f t="shared" si="16"/>
        <v>-3630</v>
      </c>
      <c r="P106" s="6">
        <f t="shared" si="17"/>
        <v>150.0689655172414</v>
      </c>
    </row>
    <row r="107" spans="1:16" ht="12.75">
      <c r="A107" s="4" t="s">
        <v>176</v>
      </c>
      <c r="B107" s="5" t="s">
        <v>177</v>
      </c>
      <c r="C107" s="6">
        <v>13000</v>
      </c>
      <c r="D107" s="6">
        <v>13000</v>
      </c>
      <c r="E107" s="6">
        <v>500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500</v>
      </c>
      <c r="L107" s="6">
        <f t="shared" si="13"/>
        <v>13000</v>
      </c>
      <c r="M107" s="6">
        <f t="shared" si="14"/>
        <v>0</v>
      </c>
      <c r="N107" s="6">
        <f t="shared" si="15"/>
        <v>13000</v>
      </c>
      <c r="O107" s="6">
        <f t="shared" si="16"/>
        <v>500</v>
      </c>
      <c r="P107" s="6">
        <f t="shared" si="17"/>
        <v>0</v>
      </c>
    </row>
    <row r="108" spans="1:16" ht="25.5">
      <c r="A108" s="4" t="s">
        <v>178</v>
      </c>
      <c r="B108" s="5" t="s">
        <v>179</v>
      </c>
      <c r="C108" s="6">
        <v>1608284</v>
      </c>
      <c r="D108" s="6">
        <v>2888284</v>
      </c>
      <c r="E108" s="6">
        <v>196607.5</v>
      </c>
      <c r="F108" s="6">
        <v>99927.16</v>
      </c>
      <c r="G108" s="6">
        <v>0</v>
      </c>
      <c r="H108" s="6">
        <v>110688.19</v>
      </c>
      <c r="I108" s="6">
        <v>0</v>
      </c>
      <c r="J108" s="6">
        <v>0</v>
      </c>
      <c r="K108" s="6">
        <f t="shared" si="12"/>
        <v>96680.34</v>
      </c>
      <c r="L108" s="6">
        <f t="shared" si="13"/>
        <v>2788356.84</v>
      </c>
      <c r="M108" s="6">
        <f t="shared" si="14"/>
        <v>50.82571112495708</v>
      </c>
      <c r="N108" s="6">
        <f t="shared" si="15"/>
        <v>2777595.81</v>
      </c>
      <c r="O108" s="6">
        <f t="shared" si="16"/>
        <v>85919.31</v>
      </c>
      <c r="P108" s="6">
        <f t="shared" si="17"/>
        <v>56.29906793993108</v>
      </c>
    </row>
    <row r="109" spans="1:16" ht="12.75">
      <c r="A109" s="4" t="s">
        <v>180</v>
      </c>
      <c r="B109" s="5" t="s">
        <v>181</v>
      </c>
      <c r="C109" s="6">
        <v>264500</v>
      </c>
      <c r="D109" s="6">
        <v>264500</v>
      </c>
      <c r="E109" s="6">
        <v>34083.333333333336</v>
      </c>
      <c r="F109" s="6">
        <v>0</v>
      </c>
      <c r="G109" s="6">
        <v>0</v>
      </c>
      <c r="H109" s="6">
        <v>0</v>
      </c>
      <c r="I109" s="6">
        <v>0</v>
      </c>
      <c r="J109" s="6">
        <v>10396.47</v>
      </c>
      <c r="K109" s="6">
        <f t="shared" si="12"/>
        <v>34083.333333333336</v>
      </c>
      <c r="L109" s="6">
        <f t="shared" si="13"/>
        <v>264500</v>
      </c>
      <c r="M109" s="6">
        <f t="shared" si="14"/>
        <v>0</v>
      </c>
      <c r="N109" s="6">
        <f t="shared" si="15"/>
        <v>264500</v>
      </c>
      <c r="O109" s="6">
        <f t="shared" si="16"/>
        <v>34083.333333333336</v>
      </c>
      <c r="P109" s="6">
        <f t="shared" si="17"/>
        <v>0</v>
      </c>
    </row>
    <row r="110" spans="1:16" ht="12.75">
      <c r="A110" s="4" t="s">
        <v>182</v>
      </c>
      <c r="B110" s="5" t="s">
        <v>183</v>
      </c>
      <c r="C110" s="6">
        <v>10000</v>
      </c>
      <c r="D110" s="6">
        <v>10000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f t="shared" si="12"/>
        <v>0</v>
      </c>
      <c r="L110" s="6">
        <f t="shared" si="13"/>
        <v>10000</v>
      </c>
      <c r="M110" s="6">
        <f t="shared" si="14"/>
        <v>0</v>
      </c>
      <c r="N110" s="6">
        <f t="shared" si="15"/>
        <v>10000</v>
      </c>
      <c r="O110" s="6">
        <f t="shared" si="16"/>
        <v>0</v>
      </c>
      <c r="P110" s="6">
        <f t="shared" si="17"/>
        <v>0</v>
      </c>
    </row>
    <row r="111" spans="1:16" ht="12.75">
      <c r="A111" s="10" t="s">
        <v>262</v>
      </c>
      <c r="B111" s="11" t="s">
        <v>263</v>
      </c>
      <c r="C111" s="12">
        <v>4958245</v>
      </c>
      <c r="D111" s="12">
        <v>5270765</v>
      </c>
      <c r="E111" s="12">
        <v>631666</v>
      </c>
      <c r="F111" s="12">
        <v>44825</v>
      </c>
      <c r="G111" s="12">
        <v>0</v>
      </c>
      <c r="H111" s="12">
        <v>44825</v>
      </c>
      <c r="I111" s="12">
        <v>0</v>
      </c>
      <c r="J111" s="12">
        <v>0</v>
      </c>
      <c r="K111" s="12">
        <f t="shared" si="12"/>
        <v>586841</v>
      </c>
      <c r="L111" s="12">
        <f t="shared" si="13"/>
        <v>5225940</v>
      </c>
      <c r="M111" s="12">
        <f t="shared" si="14"/>
        <v>7.096313558114573</v>
      </c>
      <c r="N111" s="12">
        <f t="shared" si="15"/>
        <v>5225940</v>
      </c>
      <c r="O111" s="12">
        <f t="shared" si="16"/>
        <v>586841</v>
      </c>
      <c r="P111" s="12">
        <f t="shared" si="17"/>
        <v>7.096313558114573</v>
      </c>
    </row>
    <row r="112" spans="1:16" ht="12.75">
      <c r="A112" s="4" t="s">
        <v>264</v>
      </c>
      <c r="B112" s="5" t="s">
        <v>265</v>
      </c>
      <c r="C112" s="6">
        <v>3981245</v>
      </c>
      <c r="D112" s="6">
        <v>4292565</v>
      </c>
      <c r="E112" s="6">
        <v>595466</v>
      </c>
      <c r="F112" s="6">
        <v>43625</v>
      </c>
      <c r="G112" s="6">
        <v>0</v>
      </c>
      <c r="H112" s="6">
        <v>43625</v>
      </c>
      <c r="I112" s="6">
        <v>0</v>
      </c>
      <c r="J112" s="6">
        <v>0</v>
      </c>
      <c r="K112" s="6">
        <f t="shared" si="12"/>
        <v>551841</v>
      </c>
      <c r="L112" s="6">
        <f t="shared" si="13"/>
        <v>4248940</v>
      </c>
      <c r="M112" s="6">
        <f t="shared" si="14"/>
        <v>7.326194946478893</v>
      </c>
      <c r="N112" s="6">
        <f t="shared" si="15"/>
        <v>4248940</v>
      </c>
      <c r="O112" s="6">
        <f t="shared" si="16"/>
        <v>551841</v>
      </c>
      <c r="P112" s="6">
        <f t="shared" si="17"/>
        <v>7.326194946478893</v>
      </c>
    </row>
    <row r="113" spans="1:16" ht="25.5">
      <c r="A113" s="4" t="s">
        <v>266</v>
      </c>
      <c r="B113" s="5" t="s">
        <v>267</v>
      </c>
      <c r="C113" s="6">
        <v>977000</v>
      </c>
      <c r="D113" s="6">
        <v>978200</v>
      </c>
      <c r="E113" s="6">
        <v>36200</v>
      </c>
      <c r="F113" s="6">
        <v>1200</v>
      </c>
      <c r="G113" s="6">
        <v>0</v>
      </c>
      <c r="H113" s="6">
        <v>1200</v>
      </c>
      <c r="I113" s="6">
        <v>0</v>
      </c>
      <c r="J113" s="6">
        <v>0</v>
      </c>
      <c r="K113" s="6">
        <f t="shared" si="12"/>
        <v>35000</v>
      </c>
      <c r="L113" s="6">
        <f t="shared" si="13"/>
        <v>977000</v>
      </c>
      <c r="M113" s="6">
        <f t="shared" si="14"/>
        <v>3.314917127071823</v>
      </c>
      <c r="N113" s="6">
        <f t="shared" si="15"/>
        <v>977000</v>
      </c>
      <c r="O113" s="6">
        <f t="shared" si="16"/>
        <v>35000</v>
      </c>
      <c r="P113" s="6">
        <f t="shared" si="17"/>
        <v>3.314917127071823</v>
      </c>
    </row>
    <row r="114" spans="1:16" ht="25.5">
      <c r="A114" s="10" t="s">
        <v>201</v>
      </c>
      <c r="B114" s="11" t="s">
        <v>202</v>
      </c>
      <c r="C114" s="12">
        <v>150000</v>
      </c>
      <c r="D114" s="12">
        <v>150000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12"/>
        <v>0</v>
      </c>
      <c r="L114" s="12">
        <f t="shared" si="13"/>
        <v>150000</v>
      </c>
      <c r="M114" s="12">
        <f t="shared" si="14"/>
        <v>0</v>
      </c>
      <c r="N114" s="12">
        <f t="shared" si="15"/>
        <v>150000</v>
      </c>
      <c r="O114" s="12">
        <f t="shared" si="16"/>
        <v>0</v>
      </c>
      <c r="P114" s="12">
        <f t="shared" si="17"/>
        <v>0</v>
      </c>
    </row>
    <row r="115" spans="1:16" ht="12.75">
      <c r="A115" s="4" t="s">
        <v>268</v>
      </c>
      <c r="B115" s="5" t="s">
        <v>269</v>
      </c>
      <c r="C115" s="6">
        <v>120000</v>
      </c>
      <c r="D115" s="6">
        <v>120000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120000</v>
      </c>
      <c r="M115" s="6">
        <f t="shared" si="14"/>
        <v>0</v>
      </c>
      <c r="N115" s="6">
        <f t="shared" si="15"/>
        <v>120000</v>
      </c>
      <c r="O115" s="6">
        <f t="shared" si="16"/>
        <v>0</v>
      </c>
      <c r="P115" s="6">
        <f t="shared" si="17"/>
        <v>0</v>
      </c>
    </row>
    <row r="116" spans="1:16" ht="25.5">
      <c r="A116" s="4" t="s">
        <v>216</v>
      </c>
      <c r="B116" s="5" t="s">
        <v>217</v>
      </c>
      <c r="C116" s="6">
        <v>30000</v>
      </c>
      <c r="D116" s="6">
        <v>30000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0</v>
      </c>
      <c r="L116" s="6">
        <f t="shared" si="13"/>
        <v>30000</v>
      </c>
      <c r="M116" s="6">
        <f t="shared" si="14"/>
        <v>0</v>
      </c>
      <c r="N116" s="6">
        <f t="shared" si="15"/>
        <v>30000</v>
      </c>
      <c r="O116" s="6">
        <f t="shared" si="16"/>
        <v>0</v>
      </c>
      <c r="P116" s="6">
        <f t="shared" si="17"/>
        <v>0</v>
      </c>
    </row>
    <row r="117" spans="1:16" ht="25.5">
      <c r="A117" s="10" t="s">
        <v>203</v>
      </c>
      <c r="B117" s="11" t="s">
        <v>204</v>
      </c>
      <c r="C117" s="12">
        <v>2608000</v>
      </c>
      <c r="D117" s="12">
        <v>3623000</v>
      </c>
      <c r="E117" s="12">
        <v>50000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12"/>
        <v>50000</v>
      </c>
      <c r="L117" s="12">
        <f t="shared" si="13"/>
        <v>3623000</v>
      </c>
      <c r="M117" s="12">
        <f t="shared" si="14"/>
        <v>0</v>
      </c>
      <c r="N117" s="12">
        <f t="shared" si="15"/>
        <v>3623000</v>
      </c>
      <c r="O117" s="12">
        <f t="shared" si="16"/>
        <v>50000</v>
      </c>
      <c r="P117" s="12">
        <f t="shared" si="17"/>
        <v>0</v>
      </c>
    </row>
    <row r="118" spans="1:16" ht="38.25">
      <c r="A118" s="4" t="s">
        <v>258</v>
      </c>
      <c r="B118" s="5" t="s">
        <v>259</v>
      </c>
      <c r="C118" s="6">
        <v>2608000</v>
      </c>
      <c r="D118" s="6">
        <v>3623000</v>
      </c>
      <c r="E118" s="6">
        <v>50000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50000</v>
      </c>
      <c r="L118" s="6">
        <f t="shared" si="13"/>
        <v>3623000</v>
      </c>
      <c r="M118" s="6">
        <f t="shared" si="14"/>
        <v>0</v>
      </c>
      <c r="N118" s="6">
        <f t="shared" si="15"/>
        <v>3623000</v>
      </c>
      <c r="O118" s="6">
        <f t="shared" si="16"/>
        <v>50000</v>
      </c>
      <c r="P118" s="6">
        <f t="shared" si="17"/>
        <v>0</v>
      </c>
    </row>
    <row r="119" spans="1:16" ht="12.75">
      <c r="A119" s="10" t="s">
        <v>270</v>
      </c>
      <c r="B119" s="11" t="s">
        <v>271</v>
      </c>
      <c r="C119" s="12">
        <v>100000</v>
      </c>
      <c r="D119" s="12">
        <v>100000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 t="shared" si="12"/>
        <v>0</v>
      </c>
      <c r="L119" s="12">
        <f t="shared" si="13"/>
        <v>100000</v>
      </c>
      <c r="M119" s="12">
        <f t="shared" si="14"/>
        <v>0</v>
      </c>
      <c r="N119" s="12">
        <f t="shared" si="15"/>
        <v>100000</v>
      </c>
      <c r="O119" s="12">
        <f t="shared" si="16"/>
        <v>0</v>
      </c>
      <c r="P119" s="12">
        <f t="shared" si="17"/>
        <v>0</v>
      </c>
    </row>
    <row r="120" spans="1:16" ht="38.25">
      <c r="A120" s="4" t="s">
        <v>272</v>
      </c>
      <c r="B120" s="5" t="s">
        <v>273</v>
      </c>
      <c r="C120" s="6">
        <v>100000</v>
      </c>
      <c r="D120" s="6">
        <v>100000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0</v>
      </c>
      <c r="L120" s="6">
        <f t="shared" si="13"/>
        <v>100000</v>
      </c>
      <c r="M120" s="6">
        <f t="shared" si="14"/>
        <v>0</v>
      </c>
      <c r="N120" s="6">
        <f t="shared" si="15"/>
        <v>100000</v>
      </c>
      <c r="O120" s="6">
        <f t="shared" si="16"/>
        <v>0</v>
      </c>
      <c r="P120" s="6">
        <f t="shared" si="17"/>
        <v>0</v>
      </c>
    </row>
    <row r="121" spans="1:16" ht="12.75">
      <c r="A121" s="10" t="s">
        <v>274</v>
      </c>
      <c r="B121" s="11" t="s">
        <v>275</v>
      </c>
      <c r="C121" s="12">
        <v>1081400</v>
      </c>
      <c r="D121" s="12">
        <v>1081400</v>
      </c>
      <c r="E121" s="12">
        <v>48126</v>
      </c>
      <c r="F121" s="12">
        <v>5604.97</v>
      </c>
      <c r="G121" s="12">
        <v>0</v>
      </c>
      <c r="H121" s="12">
        <v>5604.97</v>
      </c>
      <c r="I121" s="12">
        <v>0</v>
      </c>
      <c r="J121" s="12">
        <v>0</v>
      </c>
      <c r="K121" s="12">
        <f t="shared" si="12"/>
        <v>42521.03</v>
      </c>
      <c r="L121" s="12">
        <f t="shared" si="13"/>
        <v>1075795.03</v>
      </c>
      <c r="M121" s="12">
        <f t="shared" si="14"/>
        <v>11.64644890495782</v>
      </c>
      <c r="N121" s="12">
        <f t="shared" si="15"/>
        <v>1075795.03</v>
      </c>
      <c r="O121" s="12">
        <f t="shared" si="16"/>
        <v>42521.03</v>
      </c>
      <c r="P121" s="12">
        <f t="shared" si="17"/>
        <v>11.64644890495782</v>
      </c>
    </row>
    <row r="122" spans="1:16" ht="25.5">
      <c r="A122" s="4" t="s">
        <v>276</v>
      </c>
      <c r="B122" s="5" t="s">
        <v>277</v>
      </c>
      <c r="C122" s="6">
        <v>800000</v>
      </c>
      <c r="D122" s="6">
        <v>800000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f t="shared" si="12"/>
        <v>0</v>
      </c>
      <c r="L122" s="6">
        <f t="shared" si="13"/>
        <v>800000</v>
      </c>
      <c r="M122" s="6">
        <f t="shared" si="14"/>
        <v>0</v>
      </c>
      <c r="N122" s="6">
        <f t="shared" si="15"/>
        <v>800000</v>
      </c>
      <c r="O122" s="6">
        <f t="shared" si="16"/>
        <v>0</v>
      </c>
      <c r="P122" s="6">
        <f t="shared" si="17"/>
        <v>0</v>
      </c>
    </row>
    <row r="123" spans="1:16" ht="38.25">
      <c r="A123" s="4" t="s">
        <v>278</v>
      </c>
      <c r="B123" s="5" t="s">
        <v>279</v>
      </c>
      <c r="C123" s="6">
        <v>281400</v>
      </c>
      <c r="D123" s="6">
        <v>281400</v>
      </c>
      <c r="E123" s="6">
        <v>48126</v>
      </c>
      <c r="F123" s="6">
        <v>5604.97</v>
      </c>
      <c r="G123" s="6">
        <v>0</v>
      </c>
      <c r="H123" s="6">
        <v>5604.97</v>
      </c>
      <c r="I123" s="6">
        <v>0</v>
      </c>
      <c r="J123" s="6">
        <v>0</v>
      </c>
      <c r="K123" s="6">
        <f t="shared" si="12"/>
        <v>42521.03</v>
      </c>
      <c r="L123" s="6">
        <f t="shared" si="13"/>
        <v>275795.03</v>
      </c>
      <c r="M123" s="6">
        <f t="shared" si="14"/>
        <v>11.64644890495782</v>
      </c>
      <c r="N123" s="6">
        <f t="shared" si="15"/>
        <v>275795.03</v>
      </c>
      <c r="O123" s="6">
        <f t="shared" si="16"/>
        <v>42521.03</v>
      </c>
      <c r="P123" s="6">
        <f t="shared" si="17"/>
        <v>11.64644890495782</v>
      </c>
    </row>
    <row r="124" spans="1:16" ht="12.75">
      <c r="A124" s="10" t="s">
        <v>207</v>
      </c>
      <c r="B124" s="11" t="s">
        <v>208</v>
      </c>
      <c r="C124" s="12">
        <v>9000</v>
      </c>
      <c r="D124" s="12">
        <v>2348000</v>
      </c>
      <c r="E124" s="12">
        <v>13833.333333333332</v>
      </c>
      <c r="F124" s="12">
        <v>4000</v>
      </c>
      <c r="G124" s="12">
        <v>0</v>
      </c>
      <c r="H124" s="12">
        <v>4000</v>
      </c>
      <c r="I124" s="12">
        <v>0</v>
      </c>
      <c r="J124" s="12">
        <v>0</v>
      </c>
      <c r="K124" s="12">
        <f t="shared" si="12"/>
        <v>9833.333333333332</v>
      </c>
      <c r="L124" s="12">
        <f t="shared" si="13"/>
        <v>2344000</v>
      </c>
      <c r="M124" s="12">
        <f t="shared" si="14"/>
        <v>28.915662650602414</v>
      </c>
      <c r="N124" s="12">
        <f t="shared" si="15"/>
        <v>2344000</v>
      </c>
      <c r="O124" s="12">
        <f t="shared" si="16"/>
        <v>9833.333333333332</v>
      </c>
      <c r="P124" s="12">
        <f t="shared" si="17"/>
        <v>28.915662650602414</v>
      </c>
    </row>
    <row r="125" spans="1:16" ht="38.25">
      <c r="A125" s="4" t="s">
        <v>292</v>
      </c>
      <c r="B125" s="5" t="s">
        <v>293</v>
      </c>
      <c r="C125" s="6">
        <v>0</v>
      </c>
      <c r="D125" s="6">
        <v>9000</v>
      </c>
      <c r="E125" s="6">
        <v>9000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9000</v>
      </c>
      <c r="L125" s="6">
        <f t="shared" si="13"/>
        <v>9000</v>
      </c>
      <c r="M125" s="6">
        <f t="shared" si="14"/>
        <v>0</v>
      </c>
      <c r="N125" s="6">
        <f t="shared" si="15"/>
        <v>9000</v>
      </c>
      <c r="O125" s="6">
        <f t="shared" si="16"/>
        <v>9000</v>
      </c>
      <c r="P125" s="6">
        <f t="shared" si="17"/>
        <v>0</v>
      </c>
    </row>
    <row r="126" spans="1:16" ht="12.75">
      <c r="A126" s="4" t="s">
        <v>211</v>
      </c>
      <c r="B126" s="5" t="s">
        <v>212</v>
      </c>
      <c r="C126" s="6">
        <v>0</v>
      </c>
      <c r="D126" s="6">
        <v>2330000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0</v>
      </c>
      <c r="L126" s="6">
        <f t="shared" si="13"/>
        <v>2330000</v>
      </c>
      <c r="M126" s="6">
        <f t="shared" si="14"/>
        <v>0</v>
      </c>
      <c r="N126" s="6">
        <f t="shared" si="15"/>
        <v>2330000</v>
      </c>
      <c r="O126" s="6">
        <f t="shared" si="16"/>
        <v>0</v>
      </c>
      <c r="P126" s="6">
        <f t="shared" si="17"/>
        <v>0</v>
      </c>
    </row>
    <row r="127" spans="1:16" ht="12.75">
      <c r="A127" s="4" t="s">
        <v>213</v>
      </c>
      <c r="B127" s="5" t="s">
        <v>196</v>
      </c>
      <c r="C127" s="6">
        <v>9000</v>
      </c>
      <c r="D127" s="6">
        <v>9000</v>
      </c>
      <c r="E127" s="6">
        <v>4833.333333333333</v>
      </c>
      <c r="F127" s="6">
        <v>4000</v>
      </c>
      <c r="G127" s="6">
        <v>0</v>
      </c>
      <c r="H127" s="6">
        <v>4000</v>
      </c>
      <c r="I127" s="6">
        <v>0</v>
      </c>
      <c r="J127" s="6">
        <v>0</v>
      </c>
      <c r="K127" s="6">
        <f t="shared" si="12"/>
        <v>833.333333333333</v>
      </c>
      <c r="L127" s="6">
        <f t="shared" si="13"/>
        <v>5000</v>
      </c>
      <c r="M127" s="6">
        <f t="shared" si="14"/>
        <v>82.75862068965519</v>
      </c>
      <c r="N127" s="6">
        <f t="shared" si="15"/>
        <v>5000</v>
      </c>
      <c r="O127" s="6">
        <f t="shared" si="16"/>
        <v>833.333333333333</v>
      </c>
      <c r="P127" s="6">
        <f t="shared" si="17"/>
        <v>82.75862068965519</v>
      </c>
    </row>
    <row r="128" spans="1:16" ht="12.75">
      <c r="A128" s="10" t="s">
        <v>214</v>
      </c>
      <c r="B128" s="11" t="s">
        <v>215</v>
      </c>
      <c r="C128" s="12">
        <v>21155219</v>
      </c>
      <c r="D128" s="12">
        <v>34601559</v>
      </c>
      <c r="E128" s="12">
        <v>3388816.8333333335</v>
      </c>
      <c r="F128" s="12">
        <v>681748.31</v>
      </c>
      <c r="G128" s="12">
        <v>0</v>
      </c>
      <c r="H128" s="12">
        <v>1202748.05</v>
      </c>
      <c r="I128" s="12">
        <v>1307</v>
      </c>
      <c r="J128" s="12">
        <v>48146.58</v>
      </c>
      <c r="K128" s="12">
        <f t="shared" si="12"/>
        <v>2707068.5233333334</v>
      </c>
      <c r="L128" s="12">
        <f t="shared" si="13"/>
        <v>33919810.69</v>
      </c>
      <c r="M128" s="12">
        <f t="shared" si="14"/>
        <v>20.11759099205765</v>
      </c>
      <c r="N128" s="12">
        <f t="shared" si="15"/>
        <v>33398810.95</v>
      </c>
      <c r="O128" s="12">
        <f t="shared" si="16"/>
        <v>2186068.783333333</v>
      </c>
      <c r="P128" s="12">
        <f t="shared" si="17"/>
        <v>35.49168070016177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2016-02-29T09:56:32Z</dcterms:modified>
  <cp:category/>
  <cp:version/>
  <cp:contentType/>
  <cp:contentStatus/>
</cp:coreProperties>
</file>