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<sst xmlns="http://schemas.openxmlformats.org/spreadsheetml/2006/main" count="411" uniqueCount="318">
  <si>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</si>
  <si>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</si>
  <si>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</si>
  <si>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</si>
  <si>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</si>
  <si>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</si>
  <si>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</si>
  <si>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</si>
  <si>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</si>
  <si>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</si>
  <si>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</si>
  <si>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</si>
  <si>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</si>
  <si>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</si>
  <si>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</si>
  <si>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</si>
  <si>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</si>
  <si>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</si>
  <si>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</si>
  <si>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</si>
  <si>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</si>
  <si>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</si>
  <si>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</si>
  <si>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</si>
  <si>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</si>
  <si>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</si>
  <si>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</si>
  <si>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</si>
  <si>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</si>
  <si>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</si>
  <si>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</si>
  <si>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</si>
  <si>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</si>
  <si>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</si>
  <si>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</si>
  <si>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</si>
  <si>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</si>
  <si>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</si>
  <si>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</si>
  <si>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</si>
  <si>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</si>
  <si>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</si>
  <si>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</si>
  <si>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</si>
  <si>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</si>
  <si>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</si>
  <si>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</si>
  <si>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</si>
  <si>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</si>
  <si>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</si>
  <si>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</si>
  <si>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</si>
  <si>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</si>
  <si>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</si>
  <si>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</si>
  <si>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</si>
  <si>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</si>
  <si>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</si>
  <si>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</si>
  <si>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</si>
  <si>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</si>
  <si>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</si>
  <si>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</si>
  <si>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</si>
  <si>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</si>
  <si>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</si>
  <si>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</si>
  <si>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</si>
  <si>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</si>
  <si>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</si>
  <si>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</si>
  <si>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</si>
  <si>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</si>
  <si>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</si>
  <si>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</si>
  <si>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</si>
  <si>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</si>
  <si>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</si>
  <si>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</si>
  <si>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</si>
  <si>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</si>
  <si>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</si>
  <si>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</si>
  <si>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</si>
  <si>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</si>
  <si>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</si>
  <si>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</si>
  <si>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</si>
  <si>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</si>
  <si>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</si>
  <si>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</si>
  <si>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</si>
  <si>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</si>
  <si>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</si>
  <si>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</si>
  <si>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</si>
  <si>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</si>
  <si>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</si>
  <si>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</si>
  <si>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</si>
  <si>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</si>
  <si>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</si>
  <si>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</si>
  <si>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</si>
  <si>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</si>
  <si>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</si>
  <si>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</si>
  <si>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</si>
  <si>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</si>
  <si>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</si>
  <si>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</si>
  <si>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</si>
  <si>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</si>
  <si>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</si>
  <si>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</si>
  <si>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</si>
  <si>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</si>
  <si>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</si>
  <si>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</si>
  <si>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</si>
  <si>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</si>
  <si>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</si>
  <si>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</si>
  <si>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</si>
  <si>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</si>
  <si>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</si>
  <si>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010116</t>
  </si>
  <si>
    <t>Органи місцевого самоврядування</t>
  </si>
  <si>
    <t>060702</t>
  </si>
  <si>
    <t>Місцева пожежна охорона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</si>
  <si>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</si>
  <si>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</si>
  <si>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</si>
  <si>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</si>
  <si>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</si>
  <si>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</si>
  <si>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</si>
  <si>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</si>
  <si>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</si>
  <si>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</si>
  <si>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</si>
  <si>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</si>
  <si>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</si>
  <si>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</si>
  <si>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</si>
  <si>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</si>
  <si>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</si>
  <si>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</si>
  <si>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</si>
  <si>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</si>
  <si>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</si>
  <si>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</si>
  <si>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</si>
  <si>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</si>
  <si>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</si>
  <si>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</si>
  <si>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</si>
  <si>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</si>
  <si>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</si>
  <si>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</si>
  <si>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</si>
  <si>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</si>
  <si>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</si>
  <si>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</si>
  <si>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</si>
  <si>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</si>
  <si>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</si>
  <si>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</si>
  <si>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</si>
  <si>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</si>
  <si>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</si>
  <si>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</si>
  <si>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</si>
  <si>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</si>
  <si>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</si>
  <si>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</si>
  <si>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</si>
  <si>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</si>
  <si>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</si>
  <si>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</si>
  <si>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</si>
  <si>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</si>
  <si>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</si>
  <si>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</si>
  <si>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</si>
  <si>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</si>
  <si>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</si>
  <si>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</si>
  <si>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</si>
  <si>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</si>
  <si>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</si>
  <si>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</si>
  <si>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</si>
  <si>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</si>
  <si>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</si>
  <si>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</si>
  <si>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</si>
  <si>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</si>
  <si>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</si>
  <si>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</si>
  <si>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</si>
  <si>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</si>
  <si>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</si>
  <si>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</si>
  <si>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</si>
  <si>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</si>
  <si>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</si>
  <si>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</si>
  <si>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</si>
  <si>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</si>
  <si>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</si>
  <si>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</si>
  <si>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</si>
  <si>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</si>
  <si>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</si>
  <si>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</si>
  <si>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</si>
  <si>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</si>
  <si>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</si>
  <si>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</si>
  <si>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</si>
  <si>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</si>
  <si>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</si>
  <si>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</si>
  <si>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</si>
  <si>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</si>
  <si>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</si>
  <si>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</si>
  <si>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</si>
  <si>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</si>
  <si>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</si>
  <si>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</si>
  <si>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</si>
  <si>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</si>
  <si>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</si>
  <si>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</si>
  <si>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</si>
  <si>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</si>
  <si>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</si>
  <si>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</si>
  <si>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</si>
  <si>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</si>
  <si>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</si>
  <si>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</si>
  <si>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</si>
  <si>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</si>
  <si>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</si>
  <si>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</si>
  <si>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</si>
  <si>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</si>
  <si>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</si>
  <si>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</si>
  <si>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</si>
  <si>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</si>
  <si>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</si>
  <si>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</si>
  <si>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</si>
  <si>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</si>
  <si>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</si>
  <si>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</si>
  <si>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150202</t>
  </si>
  <si>
    <t>Розробка схем та проектних рішень масового застосування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</si>
  <si>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</si>
  <si>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</si>
  <si>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</si>
  <si>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</si>
  <si>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</si>
  <si>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</si>
  <si>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</si>
  <si>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</si>
  <si>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</si>
  <si>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</si>
  <si>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210105</t>
  </si>
  <si>
    <t>Видатки на запобігання та ліквідацію надзвичайних ситуацій та наслідків стихійного лиха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</si>
  <si>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</si>
  <si>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</si>
  <si>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</si>
  <si>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</si>
  <si>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</si>
  <si>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</si>
  <si>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</si>
  <si>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</si>
  <si>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</si>
  <si>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</si>
  <si>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</si>
  <si>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</si>
  <si>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</si>
  <si>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</si>
  <si>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</si>
  <si>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</si>
  <si>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</si>
  <si>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</si>
  <si>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</si>
  <si>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</si>
  <si>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</si>
  <si>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</si>
  <si>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</si>
  <si>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</si>
  <si>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</si>
  <si>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</si>
  <si>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</si>
  <si>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</si>
  <si>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</si>
  <si>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</si>
  <si>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</si>
  <si>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250203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</si>
  <si>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</si>
  <si>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</si>
  <si>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</si>
  <si>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</si>
  <si>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</si>
  <si>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Станом на 02.11.2015</t>
  </si>
  <si>
    <t>На 30.10.2015</t>
  </si>
  <si>
    <t>Спеціальний фонд</t>
  </si>
  <si>
    <t>Зведений бюджет Вінницького р-ну</t>
  </si>
  <si>
    <t>Аналіз фінансування установ на 30.10.2015</t>
  </si>
  <si>
    <t>150118</t>
  </si>
  <si>
    <t>Житлове будівництво та придбання житла для окремих категорій населення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</si>
</sst>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9"/>
  <sheetViews>
    <sheetView workbookViewId="0" topLeftCell="A1">
      <selection activeCell="A1" sqref="A1:IV16384"/>
    </sheetView>
  </sheetViews>
  <sheetFormatPr defaultColWidth="9.140625" defaultRowHeight="12.75"/>
  <cols>
    <col min="2" max="2" width="36.7109375" style="0" customWidth="1"/>
    <col min="3" max="4" width="11.00390625" style="0" customWidth="1"/>
  </cols>
  <sheetData>
    <row r="2" spans="1:9" ht="12.75">
      <c r="A2" s="1"/>
      <c r="B2" s="1" t="s">
        <v>311</v>
      </c>
      <c r="C2" s="1"/>
      <c r="D2" s="1"/>
      <c r="E2" s="1"/>
      <c r="F2" s="1"/>
      <c r="G2" s="1"/>
      <c r="H2" s="1"/>
      <c r="I2" s="1"/>
    </row>
    <row r="3" spans="1:9" ht="23.25">
      <c r="A3" s="17" t="s">
        <v>110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109</v>
      </c>
      <c r="B4" s="18"/>
      <c r="C4" s="18"/>
      <c r="D4" s="18"/>
      <c r="E4" s="18"/>
      <c r="F4" s="18"/>
      <c r="G4" s="18"/>
      <c r="H4" s="18"/>
      <c r="I4" s="18"/>
    </row>
    <row r="5" spans="1:9" ht="18">
      <c r="A5" s="19" t="s">
        <v>312</v>
      </c>
      <c r="B5" s="18"/>
      <c r="C5" s="18"/>
      <c r="D5" s="18"/>
      <c r="E5" s="18"/>
      <c r="F5" s="18"/>
      <c r="G5" s="18"/>
      <c r="H5" s="18"/>
      <c r="I5" s="18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90003748</v>
      </c>
      <c r="D8" s="8">
        <v>110738777.34</v>
      </c>
      <c r="E8" s="13">
        <f aca="true" t="shared" si="0" ref="E8:E71">IF(C8=0,0,D8/C8*100)</f>
        <v>123.0379620857567</v>
      </c>
    </row>
    <row r="9" spans="1:5" ht="12.75">
      <c r="A9" s="8">
        <v>11000000</v>
      </c>
      <c r="B9" s="8" t="s">
        <v>23</v>
      </c>
      <c r="C9" s="8">
        <v>43791589</v>
      </c>
      <c r="D9" s="8">
        <v>47646902.95</v>
      </c>
      <c r="E9" s="13">
        <f t="shared" si="0"/>
        <v>108.803777250467</v>
      </c>
    </row>
    <row r="10" spans="1:5" ht="12.75">
      <c r="A10" s="8">
        <v>11010000</v>
      </c>
      <c r="B10" s="8" t="s">
        <v>24</v>
      </c>
      <c r="C10" s="8">
        <v>43791589</v>
      </c>
      <c r="D10" s="8">
        <v>47643822.95</v>
      </c>
      <c r="E10" s="13">
        <f t="shared" si="0"/>
        <v>108.79674393637555</v>
      </c>
    </row>
    <row r="11" spans="1:5" ht="12.75">
      <c r="A11" s="8">
        <v>11010100</v>
      </c>
      <c r="B11" s="8" t="s">
        <v>25</v>
      </c>
      <c r="C11" s="8">
        <v>35779589</v>
      </c>
      <c r="D11" s="8">
        <v>39606908.45</v>
      </c>
      <c r="E11" s="13">
        <f t="shared" si="0"/>
        <v>110.6969351995631</v>
      </c>
    </row>
    <row r="12" spans="1:5" ht="12.75">
      <c r="A12" s="8">
        <v>11010200</v>
      </c>
      <c r="B12" s="8" t="s">
        <v>26</v>
      </c>
      <c r="C12" s="8">
        <v>5120000</v>
      </c>
      <c r="D12" s="8">
        <v>5162422.73</v>
      </c>
      <c r="E12" s="13">
        <f t="shared" si="0"/>
        <v>100.82856894531251</v>
      </c>
    </row>
    <row r="13" spans="1:5" ht="12.75">
      <c r="A13" s="8">
        <v>11010400</v>
      </c>
      <c r="B13" s="8" t="s">
        <v>27</v>
      </c>
      <c r="C13" s="8">
        <v>1704000</v>
      </c>
      <c r="D13" s="8">
        <v>1271194.48</v>
      </c>
      <c r="E13" s="13">
        <f t="shared" si="0"/>
        <v>74.60061502347418</v>
      </c>
    </row>
    <row r="14" spans="1:5" ht="12.75">
      <c r="A14" s="8">
        <v>11010500</v>
      </c>
      <c r="B14" s="8" t="s">
        <v>28</v>
      </c>
      <c r="C14" s="8">
        <v>1188000</v>
      </c>
      <c r="D14" s="8">
        <v>1603297.29</v>
      </c>
      <c r="E14" s="13">
        <f t="shared" si="0"/>
        <v>134.95768434343432</v>
      </c>
    </row>
    <row r="15" spans="1:5" ht="12.75">
      <c r="A15" s="8">
        <v>11010900</v>
      </c>
      <c r="B15" s="8" t="s">
        <v>29</v>
      </c>
      <c r="C15" s="8">
        <v>0</v>
      </c>
      <c r="D15" s="8">
        <v>0</v>
      </c>
      <c r="E15" s="13">
        <f t="shared" si="0"/>
        <v>0</v>
      </c>
    </row>
    <row r="16" spans="1:5" ht="12.75">
      <c r="A16" s="8">
        <v>11020000</v>
      </c>
      <c r="B16" s="8" t="s">
        <v>30</v>
      </c>
      <c r="C16" s="8">
        <v>0</v>
      </c>
      <c r="D16" s="8">
        <v>3080</v>
      </c>
      <c r="E16" s="13">
        <f t="shared" si="0"/>
        <v>0</v>
      </c>
    </row>
    <row r="17" spans="1:5" ht="12.75">
      <c r="A17" s="8">
        <v>11020200</v>
      </c>
      <c r="B17" s="8" t="s">
        <v>31</v>
      </c>
      <c r="C17" s="8">
        <v>0</v>
      </c>
      <c r="D17" s="8">
        <v>3080</v>
      </c>
      <c r="E17" s="13">
        <f t="shared" si="0"/>
        <v>0</v>
      </c>
    </row>
    <row r="18" spans="1:5" ht="12.75">
      <c r="A18" s="8">
        <v>13000000</v>
      </c>
      <c r="B18" s="8" t="s">
        <v>32</v>
      </c>
      <c r="C18" s="8">
        <v>160776</v>
      </c>
      <c r="D18" s="8">
        <v>232615.68</v>
      </c>
      <c r="E18" s="13">
        <f t="shared" si="0"/>
        <v>144.6830870279146</v>
      </c>
    </row>
    <row r="19" spans="1:5" ht="12.75">
      <c r="A19" s="8">
        <v>13010000</v>
      </c>
      <c r="B19" s="8" t="s">
        <v>33</v>
      </c>
      <c r="C19" s="8">
        <v>59776</v>
      </c>
      <c r="D19" s="8">
        <v>126290.22</v>
      </c>
      <c r="E19" s="13">
        <f t="shared" si="0"/>
        <v>211.2724504817987</v>
      </c>
    </row>
    <row r="20" spans="1:5" ht="12.75">
      <c r="A20" s="8">
        <v>13010200</v>
      </c>
      <c r="B20" s="8" t="s">
        <v>34</v>
      </c>
      <c r="C20" s="8">
        <v>59776</v>
      </c>
      <c r="D20" s="8">
        <v>126290.22</v>
      </c>
      <c r="E20" s="13">
        <f t="shared" si="0"/>
        <v>211.2724504817987</v>
      </c>
    </row>
    <row r="21" spans="1:5" ht="12.75">
      <c r="A21" s="8">
        <v>13030000</v>
      </c>
      <c r="B21" s="8" t="s">
        <v>35</v>
      </c>
      <c r="C21" s="8">
        <v>101000</v>
      </c>
      <c r="D21" s="8">
        <v>106325.46</v>
      </c>
      <c r="E21" s="13">
        <f t="shared" si="0"/>
        <v>105.27273267326733</v>
      </c>
    </row>
    <row r="22" spans="1:5" ht="12.75">
      <c r="A22" s="8">
        <v>13030200</v>
      </c>
      <c r="B22" s="8" t="s">
        <v>36</v>
      </c>
      <c r="C22" s="8">
        <v>101000</v>
      </c>
      <c r="D22" s="8">
        <v>106325.46</v>
      </c>
      <c r="E22" s="13">
        <f t="shared" si="0"/>
        <v>105.27273267326733</v>
      </c>
    </row>
    <row r="23" spans="1:5" ht="12.75">
      <c r="A23" s="8">
        <v>14000000</v>
      </c>
      <c r="B23" s="8" t="s">
        <v>37</v>
      </c>
      <c r="C23" s="8">
        <v>18642740</v>
      </c>
      <c r="D23" s="8">
        <v>27819094.63</v>
      </c>
      <c r="E23" s="13">
        <f t="shared" si="0"/>
        <v>149.22213489004298</v>
      </c>
    </row>
    <row r="24" spans="1:5" ht="12.75">
      <c r="A24" s="8">
        <v>14040000</v>
      </c>
      <c r="B24" s="8" t="s">
        <v>38</v>
      </c>
      <c r="C24" s="8">
        <v>18642740</v>
      </c>
      <c r="D24" s="8">
        <v>27819094.63</v>
      </c>
      <c r="E24" s="13">
        <f t="shared" si="0"/>
        <v>149.22213489004298</v>
      </c>
    </row>
    <row r="25" spans="1:5" ht="12.75">
      <c r="A25" s="8">
        <v>18000000</v>
      </c>
      <c r="B25" s="8" t="s">
        <v>39</v>
      </c>
      <c r="C25" s="8">
        <v>26895455</v>
      </c>
      <c r="D25" s="8">
        <v>34471055.51</v>
      </c>
      <c r="E25" s="13">
        <f t="shared" si="0"/>
        <v>128.16684272491392</v>
      </c>
    </row>
    <row r="26" spans="1:5" ht="12.75">
      <c r="A26" s="8">
        <v>18010000</v>
      </c>
      <c r="B26" s="8" t="s">
        <v>40</v>
      </c>
      <c r="C26" s="8">
        <v>10548859</v>
      </c>
      <c r="D26" s="8">
        <v>14855369.1</v>
      </c>
      <c r="E26" s="13">
        <f t="shared" si="0"/>
        <v>140.82441617619497</v>
      </c>
    </row>
    <row r="27" spans="1:5" ht="12.75">
      <c r="A27" s="8">
        <v>18010100</v>
      </c>
      <c r="B27" s="8" t="s">
        <v>41</v>
      </c>
      <c r="C27" s="8">
        <v>10870</v>
      </c>
      <c r="D27" s="8">
        <v>90690.72</v>
      </c>
      <c r="E27" s="13">
        <f t="shared" si="0"/>
        <v>834.321251149954</v>
      </c>
    </row>
    <row r="28" spans="1:5" ht="12.75">
      <c r="A28" s="8">
        <v>18010200</v>
      </c>
      <c r="B28" s="8" t="s">
        <v>125</v>
      </c>
      <c r="C28" s="8">
        <v>0</v>
      </c>
      <c r="D28" s="8">
        <v>56306.18</v>
      </c>
      <c r="E28" s="13">
        <f t="shared" si="0"/>
        <v>0</v>
      </c>
    </row>
    <row r="29" spans="1:5" ht="12.75">
      <c r="A29" s="8">
        <v>18010300</v>
      </c>
      <c r="B29" s="8" t="s">
        <v>111</v>
      </c>
      <c r="C29" s="8">
        <v>0</v>
      </c>
      <c r="D29" s="8">
        <v>1578.04</v>
      </c>
      <c r="E29" s="13">
        <f t="shared" si="0"/>
        <v>0</v>
      </c>
    </row>
    <row r="30" spans="1:5" ht="12.75">
      <c r="A30" s="8">
        <v>18010400</v>
      </c>
      <c r="B30" s="8" t="s">
        <v>42</v>
      </c>
      <c r="C30" s="8">
        <v>643222</v>
      </c>
      <c r="D30" s="8">
        <v>2099123.83</v>
      </c>
      <c r="E30" s="13">
        <f t="shared" si="0"/>
        <v>326.34515455006203</v>
      </c>
    </row>
    <row r="31" spans="1:5" ht="12.75">
      <c r="A31" s="8">
        <v>18010500</v>
      </c>
      <c r="B31" s="8" t="s">
        <v>43</v>
      </c>
      <c r="C31" s="8">
        <v>1677083</v>
      </c>
      <c r="D31" s="8">
        <v>2036921.39</v>
      </c>
      <c r="E31" s="13">
        <f t="shared" si="0"/>
        <v>121.45620640123356</v>
      </c>
    </row>
    <row r="32" spans="1:5" ht="12.75">
      <c r="A32" s="8">
        <v>18010600</v>
      </c>
      <c r="B32" s="8" t="s">
        <v>44</v>
      </c>
      <c r="C32" s="8">
        <v>4888109</v>
      </c>
      <c r="D32" s="8">
        <v>6160246.11</v>
      </c>
      <c r="E32" s="13">
        <f t="shared" si="0"/>
        <v>126.02513794189123</v>
      </c>
    </row>
    <row r="33" spans="1:5" ht="12.75">
      <c r="A33" s="8">
        <v>18010700</v>
      </c>
      <c r="B33" s="8" t="s">
        <v>45</v>
      </c>
      <c r="C33" s="8">
        <v>1266212</v>
      </c>
      <c r="D33" s="8">
        <v>1600678.44</v>
      </c>
      <c r="E33" s="13">
        <f t="shared" si="0"/>
        <v>126.41472675981589</v>
      </c>
    </row>
    <row r="34" spans="1:5" ht="12.75">
      <c r="A34" s="8">
        <v>18010900</v>
      </c>
      <c r="B34" s="8" t="s">
        <v>46</v>
      </c>
      <c r="C34" s="8">
        <v>1901363</v>
      </c>
      <c r="D34" s="8">
        <v>2303574.35</v>
      </c>
      <c r="E34" s="13">
        <f t="shared" si="0"/>
        <v>121.15384332186963</v>
      </c>
    </row>
    <row r="35" spans="1:5" ht="12.75">
      <c r="A35" s="8">
        <v>18011000</v>
      </c>
      <c r="B35" s="8" t="s">
        <v>47</v>
      </c>
      <c r="C35" s="8">
        <v>162000</v>
      </c>
      <c r="D35" s="8">
        <v>460416.7</v>
      </c>
      <c r="E35" s="13">
        <f t="shared" si="0"/>
        <v>284.20783950617283</v>
      </c>
    </row>
    <row r="36" spans="1:5" ht="12.75">
      <c r="A36" s="8">
        <v>18011100</v>
      </c>
      <c r="B36" s="8" t="s">
        <v>48</v>
      </c>
      <c r="C36" s="8">
        <v>0</v>
      </c>
      <c r="D36" s="8">
        <v>45833.34</v>
      </c>
      <c r="E36" s="13">
        <f t="shared" si="0"/>
        <v>0</v>
      </c>
    </row>
    <row r="37" spans="1:5" ht="12.75">
      <c r="A37" s="8">
        <v>18030000</v>
      </c>
      <c r="B37" s="8" t="s">
        <v>49</v>
      </c>
      <c r="C37" s="8">
        <v>14050</v>
      </c>
      <c r="D37" s="8">
        <v>23089.57</v>
      </c>
      <c r="E37" s="13">
        <f t="shared" si="0"/>
        <v>164.33857651245552</v>
      </c>
    </row>
    <row r="38" spans="1:5" ht="12.75">
      <c r="A38" s="8">
        <v>18030100</v>
      </c>
      <c r="B38" s="8" t="s">
        <v>50</v>
      </c>
      <c r="C38" s="8">
        <v>3200</v>
      </c>
      <c r="D38" s="8">
        <v>6300</v>
      </c>
      <c r="E38" s="13">
        <f t="shared" si="0"/>
        <v>196.875</v>
      </c>
    </row>
    <row r="39" spans="1:5" ht="12.75">
      <c r="A39" s="8">
        <v>18030200</v>
      </c>
      <c r="B39" s="8" t="s">
        <v>51</v>
      </c>
      <c r="C39" s="8">
        <v>10850</v>
      </c>
      <c r="D39" s="8">
        <v>16789.57</v>
      </c>
      <c r="E39" s="13">
        <f t="shared" si="0"/>
        <v>154.7425806451613</v>
      </c>
    </row>
    <row r="40" spans="1:5" ht="12.75">
      <c r="A40" s="8">
        <v>18040000</v>
      </c>
      <c r="B40" s="8" t="s">
        <v>52</v>
      </c>
      <c r="C40" s="8">
        <v>0</v>
      </c>
      <c r="D40" s="8">
        <v>-26747.88</v>
      </c>
      <c r="E40" s="13">
        <f t="shared" si="0"/>
        <v>0</v>
      </c>
    </row>
    <row r="41" spans="1:5" ht="12.75">
      <c r="A41" s="8">
        <v>18040100</v>
      </c>
      <c r="B41" s="8" t="s">
        <v>53</v>
      </c>
      <c r="C41" s="8">
        <v>0</v>
      </c>
      <c r="D41" s="8">
        <v>-6164.96</v>
      </c>
      <c r="E41" s="13">
        <f t="shared" si="0"/>
        <v>0</v>
      </c>
    </row>
    <row r="42" spans="1:5" ht="12.75">
      <c r="A42" s="8">
        <v>18040200</v>
      </c>
      <c r="B42" s="8" t="s">
        <v>54</v>
      </c>
      <c r="C42" s="8">
        <v>0</v>
      </c>
      <c r="D42" s="8">
        <v>-17599.91</v>
      </c>
      <c r="E42" s="13">
        <f t="shared" si="0"/>
        <v>0</v>
      </c>
    </row>
    <row r="43" spans="1:5" ht="12.75">
      <c r="A43" s="8">
        <v>18040500</v>
      </c>
      <c r="B43" s="8" t="s">
        <v>55</v>
      </c>
      <c r="C43" s="8">
        <v>0</v>
      </c>
      <c r="D43" s="8">
        <v>125</v>
      </c>
      <c r="E43" s="13">
        <f t="shared" si="0"/>
        <v>0</v>
      </c>
    </row>
    <row r="44" spans="1:5" ht="12.75">
      <c r="A44" s="8">
        <v>18040600</v>
      </c>
      <c r="B44" s="8" t="s">
        <v>56</v>
      </c>
      <c r="C44" s="8">
        <v>0</v>
      </c>
      <c r="D44" s="8">
        <v>-3173.51</v>
      </c>
      <c r="E44" s="13">
        <f t="shared" si="0"/>
        <v>0</v>
      </c>
    </row>
    <row r="45" spans="1:5" ht="12.75">
      <c r="A45" s="8">
        <v>18040700</v>
      </c>
      <c r="B45" s="8" t="s">
        <v>57</v>
      </c>
      <c r="C45" s="8">
        <v>0</v>
      </c>
      <c r="D45" s="8">
        <v>-269.61</v>
      </c>
      <c r="E45" s="13">
        <f t="shared" si="0"/>
        <v>0</v>
      </c>
    </row>
    <row r="46" spans="1:5" ht="12.75">
      <c r="A46" s="8">
        <v>18040800</v>
      </c>
      <c r="B46" s="8" t="s">
        <v>58</v>
      </c>
      <c r="C46" s="8">
        <v>0</v>
      </c>
      <c r="D46" s="8">
        <v>250</v>
      </c>
      <c r="E46" s="13">
        <f t="shared" si="0"/>
        <v>0</v>
      </c>
    </row>
    <row r="47" spans="1:5" ht="12.75">
      <c r="A47" s="8">
        <v>18041400</v>
      </c>
      <c r="B47" s="8" t="s">
        <v>59</v>
      </c>
      <c r="C47" s="8">
        <v>0</v>
      </c>
      <c r="D47" s="8">
        <v>85.11</v>
      </c>
      <c r="E47" s="13">
        <f t="shared" si="0"/>
        <v>0</v>
      </c>
    </row>
    <row r="48" spans="1:5" ht="12.75">
      <c r="A48" s="8">
        <v>18050000</v>
      </c>
      <c r="B48" s="8" t="s">
        <v>60</v>
      </c>
      <c r="C48" s="8">
        <v>16332546</v>
      </c>
      <c r="D48" s="8">
        <v>19619344.72</v>
      </c>
      <c r="E48" s="13">
        <f t="shared" si="0"/>
        <v>120.12422753929484</v>
      </c>
    </row>
    <row r="49" spans="1:5" ht="12.75">
      <c r="A49" s="8">
        <v>18050300</v>
      </c>
      <c r="B49" s="8" t="s">
        <v>61</v>
      </c>
      <c r="C49" s="8">
        <v>2663920</v>
      </c>
      <c r="D49" s="8">
        <v>2811773.57</v>
      </c>
      <c r="E49" s="13">
        <f t="shared" si="0"/>
        <v>105.5502256073756</v>
      </c>
    </row>
    <row r="50" spans="1:5" ht="12.75">
      <c r="A50" s="8">
        <v>18050400</v>
      </c>
      <c r="B50" s="8" t="s">
        <v>62</v>
      </c>
      <c r="C50" s="8">
        <v>12058811</v>
      </c>
      <c r="D50" s="8">
        <v>14289843.42</v>
      </c>
      <c r="E50" s="13">
        <f t="shared" si="0"/>
        <v>118.50126368180081</v>
      </c>
    </row>
    <row r="51" spans="1:5" ht="12.75">
      <c r="A51" s="8">
        <v>18050500</v>
      </c>
      <c r="B51" s="8" t="s">
        <v>63</v>
      </c>
      <c r="C51" s="8">
        <v>1609815</v>
      </c>
      <c r="D51" s="8">
        <v>2517727.73</v>
      </c>
      <c r="E51" s="13">
        <f t="shared" si="0"/>
        <v>156.39857561272566</v>
      </c>
    </row>
    <row r="52" spans="1:5" ht="12.75">
      <c r="A52" s="8">
        <v>19000000</v>
      </c>
      <c r="B52" s="8" t="s">
        <v>64</v>
      </c>
      <c r="C52" s="8">
        <v>513188</v>
      </c>
      <c r="D52" s="8">
        <v>569108.57</v>
      </c>
      <c r="E52" s="13">
        <f t="shared" si="0"/>
        <v>110.89670257293622</v>
      </c>
    </row>
    <row r="53" spans="1:5" ht="12.75">
      <c r="A53" s="8">
        <v>19010000</v>
      </c>
      <c r="B53" s="8" t="s">
        <v>65</v>
      </c>
      <c r="C53" s="8">
        <v>513188</v>
      </c>
      <c r="D53" s="8">
        <v>569108.57</v>
      </c>
      <c r="E53" s="13">
        <f t="shared" si="0"/>
        <v>110.89670257293622</v>
      </c>
    </row>
    <row r="54" spans="1:5" ht="12.75">
      <c r="A54" s="8">
        <v>19010100</v>
      </c>
      <c r="B54" s="8" t="s">
        <v>66</v>
      </c>
      <c r="C54" s="8">
        <v>38188</v>
      </c>
      <c r="D54" s="8">
        <v>86145.34</v>
      </c>
      <c r="E54" s="13">
        <f t="shared" si="0"/>
        <v>225.5822247826542</v>
      </c>
    </row>
    <row r="55" spans="1:5" ht="12.75">
      <c r="A55" s="8">
        <v>19010200</v>
      </c>
      <c r="B55" s="8" t="s">
        <v>67</v>
      </c>
      <c r="C55" s="8">
        <v>0</v>
      </c>
      <c r="D55" s="8">
        <v>917.09</v>
      </c>
      <c r="E55" s="13">
        <f t="shared" si="0"/>
        <v>0</v>
      </c>
    </row>
    <row r="56" spans="1:5" ht="12.75">
      <c r="A56" s="8">
        <v>19010300</v>
      </c>
      <c r="B56" s="8" t="s">
        <v>68</v>
      </c>
      <c r="C56" s="8">
        <v>475000</v>
      </c>
      <c r="D56" s="8">
        <v>482046.14</v>
      </c>
      <c r="E56" s="13">
        <f t="shared" si="0"/>
        <v>101.48339789473684</v>
      </c>
    </row>
    <row r="57" spans="1:5" ht="12.75">
      <c r="A57" s="8">
        <v>20000000</v>
      </c>
      <c r="B57" s="8" t="s">
        <v>69</v>
      </c>
      <c r="C57" s="8">
        <v>290510</v>
      </c>
      <c r="D57" s="8">
        <v>136544.62</v>
      </c>
      <c r="E57" s="13">
        <f t="shared" si="0"/>
        <v>47.001693573370964</v>
      </c>
    </row>
    <row r="58" spans="1:5" ht="12.75">
      <c r="A58" s="8">
        <v>21000000</v>
      </c>
      <c r="B58" s="8" t="s">
        <v>70</v>
      </c>
      <c r="C58" s="8">
        <v>203400</v>
      </c>
      <c r="D58" s="8">
        <v>89178.77</v>
      </c>
      <c r="E58" s="13">
        <f t="shared" si="0"/>
        <v>43.844036381514265</v>
      </c>
    </row>
    <row r="59" spans="1:5" ht="12.75">
      <c r="A59" s="8">
        <v>21010000</v>
      </c>
      <c r="B59" s="8" t="s">
        <v>112</v>
      </c>
      <c r="C59" s="8">
        <v>0</v>
      </c>
      <c r="D59" s="8">
        <v>2074.55</v>
      </c>
      <c r="E59" s="13">
        <f t="shared" si="0"/>
        <v>0</v>
      </c>
    </row>
    <row r="60" spans="1:5" ht="12.75">
      <c r="A60" s="8">
        <v>21010300</v>
      </c>
      <c r="B60" s="8" t="s">
        <v>113</v>
      </c>
      <c r="C60" s="8">
        <v>0</v>
      </c>
      <c r="D60" s="8">
        <v>2074.55</v>
      </c>
      <c r="E60" s="13">
        <f t="shared" si="0"/>
        <v>0</v>
      </c>
    </row>
    <row r="61" spans="1:5" ht="12.75">
      <c r="A61" s="8">
        <v>21050000</v>
      </c>
      <c r="B61" s="8" t="s">
        <v>71</v>
      </c>
      <c r="C61" s="8">
        <v>196700</v>
      </c>
      <c r="D61" s="8">
        <v>74698.62</v>
      </c>
      <c r="E61" s="13">
        <f t="shared" si="0"/>
        <v>37.975912557193695</v>
      </c>
    </row>
    <row r="62" spans="1:5" ht="12.75">
      <c r="A62" s="8">
        <v>21080000</v>
      </c>
      <c r="B62" s="8" t="s">
        <v>72</v>
      </c>
      <c r="C62" s="8">
        <v>6700</v>
      </c>
      <c r="D62" s="8">
        <v>12405.6</v>
      </c>
      <c r="E62" s="13">
        <f t="shared" si="0"/>
        <v>185.15820895522387</v>
      </c>
    </row>
    <row r="63" spans="1:5" ht="12.75">
      <c r="A63" s="8">
        <v>21080900</v>
      </c>
      <c r="B63" s="8" t="s">
        <v>124</v>
      </c>
      <c r="C63" s="8">
        <v>0</v>
      </c>
      <c r="D63" s="8">
        <v>230</v>
      </c>
      <c r="E63" s="13">
        <f t="shared" si="0"/>
        <v>0</v>
      </c>
    </row>
    <row r="64" spans="1:5" ht="12.75">
      <c r="A64" s="8">
        <v>21081100</v>
      </c>
      <c r="B64" s="8" t="s">
        <v>73</v>
      </c>
      <c r="C64" s="8">
        <v>6700</v>
      </c>
      <c r="D64" s="8">
        <v>12175.6</v>
      </c>
      <c r="E64" s="13">
        <f t="shared" si="0"/>
        <v>181.72537313432838</v>
      </c>
    </row>
    <row r="65" spans="1:5" ht="12.75">
      <c r="A65" s="8">
        <v>22000000</v>
      </c>
      <c r="B65" s="8" t="s">
        <v>74</v>
      </c>
      <c r="C65" s="8">
        <v>79110</v>
      </c>
      <c r="D65" s="8">
        <v>95627.33</v>
      </c>
      <c r="E65" s="13">
        <f t="shared" si="0"/>
        <v>120.87894071545948</v>
      </c>
    </row>
    <row r="66" spans="1:5" ht="12.75">
      <c r="A66" s="8">
        <v>22080000</v>
      </c>
      <c r="B66" s="8" t="s">
        <v>75</v>
      </c>
      <c r="C66" s="8">
        <v>76490</v>
      </c>
      <c r="D66" s="8">
        <v>84528.64</v>
      </c>
      <c r="E66" s="13">
        <f t="shared" si="0"/>
        <v>110.50939992155837</v>
      </c>
    </row>
    <row r="67" spans="1:5" ht="12.75">
      <c r="A67" s="8">
        <v>22080400</v>
      </c>
      <c r="B67" s="8" t="s">
        <v>76</v>
      </c>
      <c r="C67" s="8">
        <v>76490</v>
      </c>
      <c r="D67" s="8">
        <v>84528.64</v>
      </c>
      <c r="E67" s="13">
        <f t="shared" si="0"/>
        <v>110.50939992155837</v>
      </c>
    </row>
    <row r="68" spans="1:5" ht="12.75">
      <c r="A68" s="8">
        <v>22090000</v>
      </c>
      <c r="B68" s="8" t="s">
        <v>77</v>
      </c>
      <c r="C68" s="8">
        <v>2620</v>
      </c>
      <c r="D68" s="8">
        <v>7643.06</v>
      </c>
      <c r="E68" s="13">
        <f t="shared" si="0"/>
        <v>291.71984732824427</v>
      </c>
    </row>
    <row r="69" spans="1:5" ht="12.75">
      <c r="A69" s="8">
        <v>22090100</v>
      </c>
      <c r="B69" s="8" t="s">
        <v>78</v>
      </c>
      <c r="C69" s="8">
        <v>420</v>
      </c>
      <c r="D69" s="8">
        <v>3298.07</v>
      </c>
      <c r="E69" s="13">
        <f t="shared" si="0"/>
        <v>785.254761904762</v>
      </c>
    </row>
    <row r="70" spans="1:5" ht="12.75">
      <c r="A70" s="8">
        <v>22090200</v>
      </c>
      <c r="B70" s="8" t="s">
        <v>114</v>
      </c>
      <c r="C70" s="8">
        <v>0</v>
      </c>
      <c r="D70" s="8">
        <v>8.5</v>
      </c>
      <c r="E70" s="13">
        <f t="shared" si="0"/>
        <v>0</v>
      </c>
    </row>
    <row r="71" spans="1:5" ht="12.75">
      <c r="A71" s="8">
        <v>22090300</v>
      </c>
      <c r="B71" s="8" t="s">
        <v>79</v>
      </c>
      <c r="C71" s="8">
        <v>0</v>
      </c>
      <c r="D71" s="8">
        <v>595</v>
      </c>
      <c r="E71" s="13">
        <f t="shared" si="0"/>
        <v>0</v>
      </c>
    </row>
    <row r="72" spans="1:5" ht="12.75">
      <c r="A72" s="8">
        <v>22090400</v>
      </c>
      <c r="B72" s="8" t="s">
        <v>80</v>
      </c>
      <c r="C72" s="8">
        <v>2200</v>
      </c>
      <c r="D72" s="8">
        <v>3741.49</v>
      </c>
      <c r="E72" s="13">
        <f aca="true" t="shared" si="1" ref="E72:E95">IF(C72=0,0,D72/C72*100)</f>
        <v>170.06772727272727</v>
      </c>
    </row>
    <row r="73" spans="1:5" ht="12.75">
      <c r="A73" s="8">
        <v>22130000</v>
      </c>
      <c r="B73" s="8" t="s">
        <v>81</v>
      </c>
      <c r="C73" s="8">
        <v>0</v>
      </c>
      <c r="D73" s="8">
        <v>3455.63</v>
      </c>
      <c r="E73" s="13">
        <f t="shared" si="1"/>
        <v>0</v>
      </c>
    </row>
    <row r="74" spans="1:5" ht="12.75">
      <c r="A74" s="8">
        <v>24000000</v>
      </c>
      <c r="B74" s="8" t="s">
        <v>82</v>
      </c>
      <c r="C74" s="8">
        <v>8000</v>
      </c>
      <c r="D74" s="8">
        <v>-48261.48</v>
      </c>
      <c r="E74" s="13">
        <f t="shared" si="1"/>
        <v>-603.2685000000001</v>
      </c>
    </row>
    <row r="75" spans="1:5" ht="12.75">
      <c r="A75" s="8">
        <v>24060000</v>
      </c>
      <c r="B75" s="8" t="s">
        <v>72</v>
      </c>
      <c r="C75" s="8">
        <v>8000</v>
      </c>
      <c r="D75" s="8">
        <v>-48261.48</v>
      </c>
      <c r="E75" s="13">
        <f t="shared" si="1"/>
        <v>-603.2685000000001</v>
      </c>
    </row>
    <row r="76" spans="1:5" ht="12.75">
      <c r="A76" s="8">
        <v>24060300</v>
      </c>
      <c r="B76" s="8" t="s">
        <v>72</v>
      </c>
      <c r="C76" s="8">
        <v>8000</v>
      </c>
      <c r="D76" s="8">
        <v>-48261.48</v>
      </c>
      <c r="E76" s="13">
        <f t="shared" si="1"/>
        <v>-603.2685000000001</v>
      </c>
    </row>
    <row r="77" spans="1:5" ht="12.75">
      <c r="A77" s="8">
        <v>40000000</v>
      </c>
      <c r="B77" s="8" t="s">
        <v>83</v>
      </c>
      <c r="C77" s="8">
        <v>240440811</v>
      </c>
      <c r="D77" s="8">
        <v>238404046.72</v>
      </c>
      <c r="E77" s="13">
        <f t="shared" si="1"/>
        <v>99.15290408831635</v>
      </c>
    </row>
    <row r="78" spans="1:5" ht="12.75">
      <c r="A78" s="8">
        <v>41000000</v>
      </c>
      <c r="B78" s="8" t="s">
        <v>84</v>
      </c>
      <c r="C78" s="8">
        <v>240440811</v>
      </c>
      <c r="D78" s="8">
        <v>238404046.72</v>
      </c>
      <c r="E78" s="13">
        <f t="shared" si="1"/>
        <v>99.15290408831635</v>
      </c>
    </row>
    <row r="79" spans="1:5" ht="12.75">
      <c r="A79" s="8">
        <v>41020000</v>
      </c>
      <c r="B79" s="8" t="s">
        <v>85</v>
      </c>
      <c r="C79" s="8">
        <v>8272300</v>
      </c>
      <c r="D79" s="8">
        <v>8272300</v>
      </c>
      <c r="E79" s="13">
        <f t="shared" si="1"/>
        <v>100</v>
      </c>
    </row>
    <row r="80" spans="1:5" ht="12.75">
      <c r="A80" s="8">
        <v>41020100</v>
      </c>
      <c r="B80" s="8" t="s">
        <v>86</v>
      </c>
      <c r="C80" s="8">
        <v>6950000</v>
      </c>
      <c r="D80" s="8">
        <v>6950000</v>
      </c>
      <c r="E80" s="13">
        <f t="shared" si="1"/>
        <v>100</v>
      </c>
    </row>
    <row r="81" spans="1:5" ht="12.75">
      <c r="A81" s="8">
        <v>41020600</v>
      </c>
      <c r="B81" s="8" t="s">
        <v>309</v>
      </c>
      <c r="C81" s="8">
        <v>1322300</v>
      </c>
      <c r="D81" s="8">
        <v>1322300</v>
      </c>
      <c r="E81" s="13">
        <f t="shared" si="1"/>
        <v>100</v>
      </c>
    </row>
    <row r="82" spans="1:5" ht="12.75">
      <c r="A82" s="8">
        <v>41030000</v>
      </c>
      <c r="B82" s="8" t="s">
        <v>87</v>
      </c>
      <c r="C82" s="8">
        <v>232168511</v>
      </c>
      <c r="D82" s="8">
        <v>230131746.72</v>
      </c>
      <c r="E82" s="13">
        <f t="shared" si="1"/>
        <v>99.12272156494126</v>
      </c>
    </row>
    <row r="83" spans="1:5" ht="12.75">
      <c r="A83" s="8">
        <v>41030300</v>
      </c>
      <c r="B83" s="8" t="s">
        <v>88</v>
      </c>
      <c r="C83" s="8">
        <v>72386</v>
      </c>
      <c r="D83" s="8">
        <v>72386</v>
      </c>
      <c r="E83" s="13">
        <f t="shared" si="1"/>
        <v>100</v>
      </c>
    </row>
    <row r="84" spans="1:5" ht="12.75">
      <c r="A84" s="8">
        <v>41030600</v>
      </c>
      <c r="B84" s="8" t="s">
        <v>89</v>
      </c>
      <c r="C84" s="8">
        <v>77861193</v>
      </c>
      <c r="D84" s="8">
        <v>76677674</v>
      </c>
      <c r="E84" s="13">
        <f t="shared" si="1"/>
        <v>98.47996292581851</v>
      </c>
    </row>
    <row r="85" spans="1:5" ht="12.75">
      <c r="A85" s="8">
        <v>41030800</v>
      </c>
      <c r="B85" s="8" t="s">
        <v>90</v>
      </c>
      <c r="C85" s="8">
        <v>17279212</v>
      </c>
      <c r="D85" s="8">
        <v>16697050.08</v>
      </c>
      <c r="E85" s="13">
        <f t="shared" si="1"/>
        <v>96.63085376810008</v>
      </c>
    </row>
    <row r="86" spans="1:5" ht="12.75">
      <c r="A86" s="8">
        <v>41030900</v>
      </c>
      <c r="B86" s="8" t="s">
        <v>91</v>
      </c>
      <c r="C86" s="8">
        <v>919760</v>
      </c>
      <c r="D86" s="8">
        <v>919730</v>
      </c>
      <c r="E86" s="13">
        <f t="shared" si="1"/>
        <v>99.9967382795512</v>
      </c>
    </row>
    <row r="87" spans="1:5" ht="12.75">
      <c r="A87" s="8">
        <v>41031000</v>
      </c>
      <c r="B87" s="8" t="s">
        <v>92</v>
      </c>
      <c r="C87" s="8">
        <v>728113</v>
      </c>
      <c r="D87" s="8">
        <v>728113</v>
      </c>
      <c r="E87" s="13">
        <f t="shared" si="1"/>
        <v>100</v>
      </c>
    </row>
    <row r="88" spans="1:5" ht="12.75">
      <c r="A88" s="8">
        <v>41033900</v>
      </c>
      <c r="B88" s="8" t="s">
        <v>93</v>
      </c>
      <c r="C88" s="8">
        <v>64389600</v>
      </c>
      <c r="D88" s="8">
        <v>64872600</v>
      </c>
      <c r="E88" s="13">
        <f t="shared" si="1"/>
        <v>100.75012113757502</v>
      </c>
    </row>
    <row r="89" spans="1:5" ht="12.75">
      <c r="A89" s="8">
        <v>41034200</v>
      </c>
      <c r="B89" s="8" t="s">
        <v>94</v>
      </c>
      <c r="C89" s="8">
        <v>39744100</v>
      </c>
      <c r="D89" s="8">
        <v>39831300</v>
      </c>
      <c r="E89" s="13">
        <f t="shared" si="1"/>
        <v>100.21940363475332</v>
      </c>
    </row>
    <row r="90" spans="1:5" ht="12.75">
      <c r="A90" s="8">
        <v>41035000</v>
      </c>
      <c r="B90" s="8" t="s">
        <v>95</v>
      </c>
      <c r="C90" s="8">
        <v>26416755</v>
      </c>
      <c r="D90" s="8">
        <v>25548777.64</v>
      </c>
      <c r="E90" s="13">
        <f t="shared" si="1"/>
        <v>96.71429227397536</v>
      </c>
    </row>
    <row r="91" spans="1:5" ht="12.75">
      <c r="A91" s="8">
        <v>41035800</v>
      </c>
      <c r="B91" s="8" t="s">
        <v>96</v>
      </c>
      <c r="C91" s="8">
        <v>481536</v>
      </c>
      <c r="D91" s="8">
        <v>481380</v>
      </c>
      <c r="E91" s="13">
        <f t="shared" si="1"/>
        <v>99.96760366826156</v>
      </c>
    </row>
    <row r="92" spans="1:5" ht="12.75">
      <c r="A92" s="8">
        <v>41036100</v>
      </c>
      <c r="B92" s="8" t="s">
        <v>310</v>
      </c>
      <c r="C92" s="8">
        <v>345300</v>
      </c>
      <c r="D92" s="8">
        <v>345300</v>
      </c>
      <c r="E92" s="13">
        <f t="shared" si="1"/>
        <v>100</v>
      </c>
    </row>
    <row r="93" spans="1:5" ht="12.75">
      <c r="A93" s="8">
        <v>41037000</v>
      </c>
      <c r="B93" s="8" t="s">
        <v>308</v>
      </c>
      <c r="C93" s="8">
        <v>3930556</v>
      </c>
      <c r="D93" s="8">
        <v>3957436</v>
      </c>
      <c r="E93" s="13">
        <f t="shared" si="1"/>
        <v>100.68387271419108</v>
      </c>
    </row>
    <row r="94" spans="1:5" ht="12.75">
      <c r="A94" s="9" t="s">
        <v>97</v>
      </c>
      <c r="B94" s="9"/>
      <c r="C94" s="9">
        <v>90294258</v>
      </c>
      <c r="D94" s="9">
        <v>110875321.96000001</v>
      </c>
      <c r="E94" s="14">
        <f t="shared" si="1"/>
        <v>122.79332530757384</v>
      </c>
    </row>
    <row r="95" spans="1:5" ht="12.75">
      <c r="A95" s="9" t="s">
        <v>98</v>
      </c>
      <c r="B95" s="9"/>
      <c r="C95" s="9">
        <v>330735069</v>
      </c>
      <c r="D95" s="9">
        <v>349279368.68</v>
      </c>
      <c r="E95" s="14">
        <f t="shared" si="1"/>
        <v>105.60699527149326</v>
      </c>
    </row>
    <row r="96" ht="12.75">
      <c r="B96" s="15" t="s">
        <v>313</v>
      </c>
    </row>
    <row r="97" spans="1:5" ht="12.75">
      <c r="A97" s="7" t="s">
        <v>2</v>
      </c>
      <c r="B97" s="7" t="s">
        <v>18</v>
      </c>
      <c r="C97" s="7" t="s">
        <v>19</v>
      </c>
      <c r="D97" s="7" t="s">
        <v>20</v>
      </c>
      <c r="E97" s="7" t="s">
        <v>21</v>
      </c>
    </row>
    <row r="98" spans="1:5" ht="12.75">
      <c r="A98" s="8">
        <v>10000000</v>
      </c>
      <c r="B98" s="8" t="s">
        <v>22</v>
      </c>
      <c r="C98" s="8">
        <v>0</v>
      </c>
      <c r="D98" s="8">
        <v>-24996.3</v>
      </c>
      <c r="E98" s="8">
        <f aca="true" t="shared" si="2" ref="E98:E129">IF(C98=0,0,D98/C98*100)</f>
        <v>0</v>
      </c>
    </row>
    <row r="99" spans="1:5" ht="12.75">
      <c r="A99" s="8">
        <v>18000000</v>
      </c>
      <c r="B99" s="8" t="s">
        <v>39</v>
      </c>
      <c r="C99" s="8">
        <v>0</v>
      </c>
      <c r="D99" s="8">
        <v>-24996.3</v>
      </c>
      <c r="E99" s="8">
        <f t="shared" si="2"/>
        <v>0</v>
      </c>
    </row>
    <row r="100" spans="1:5" ht="12.75">
      <c r="A100" s="8">
        <v>18040000</v>
      </c>
      <c r="B100" s="8" t="s">
        <v>52</v>
      </c>
      <c r="C100" s="8">
        <v>0</v>
      </c>
      <c r="D100" s="8">
        <v>-24996.3</v>
      </c>
      <c r="E100" s="8">
        <f t="shared" si="2"/>
        <v>0</v>
      </c>
    </row>
    <row r="101" spans="1:5" ht="12.75">
      <c r="A101" s="8">
        <v>18041500</v>
      </c>
      <c r="B101" s="8" t="s">
        <v>115</v>
      </c>
      <c r="C101" s="8">
        <v>0</v>
      </c>
      <c r="D101" s="8">
        <v>-24996.3</v>
      </c>
      <c r="E101" s="8">
        <f t="shared" si="2"/>
        <v>0</v>
      </c>
    </row>
    <row r="102" spans="1:5" ht="12.75">
      <c r="A102" s="8">
        <v>20000000</v>
      </c>
      <c r="B102" s="8" t="s">
        <v>69</v>
      </c>
      <c r="C102" s="8">
        <v>2889483.3333333335</v>
      </c>
      <c r="D102" s="8">
        <v>322346.49</v>
      </c>
      <c r="E102" s="13">
        <f t="shared" si="2"/>
        <v>11.155852199643535</v>
      </c>
    </row>
    <row r="103" spans="1:5" ht="12.75">
      <c r="A103" s="8">
        <v>21000000</v>
      </c>
      <c r="B103" s="8" t="s">
        <v>70</v>
      </c>
      <c r="C103" s="8">
        <v>104000</v>
      </c>
      <c r="D103" s="8">
        <v>166490.25</v>
      </c>
      <c r="E103" s="13">
        <f t="shared" si="2"/>
        <v>160.08677884615386</v>
      </c>
    </row>
    <row r="104" spans="1:5" ht="12.75">
      <c r="A104" s="8">
        <v>21110000</v>
      </c>
      <c r="B104" s="8" t="s">
        <v>99</v>
      </c>
      <c r="C104" s="8">
        <v>104000</v>
      </c>
      <c r="D104" s="8">
        <v>166490.25</v>
      </c>
      <c r="E104" s="13">
        <f t="shared" si="2"/>
        <v>160.08677884615386</v>
      </c>
    </row>
    <row r="105" spans="1:5" ht="12.75">
      <c r="A105" s="8">
        <v>24000000</v>
      </c>
      <c r="B105" s="8" t="s">
        <v>82</v>
      </c>
      <c r="C105" s="8">
        <v>0</v>
      </c>
      <c r="D105" s="8">
        <v>155856.24</v>
      </c>
      <c r="E105" s="13">
        <f t="shared" si="2"/>
        <v>0</v>
      </c>
    </row>
    <row r="106" spans="1:5" ht="12.75">
      <c r="A106" s="8">
        <v>24060000</v>
      </c>
      <c r="B106" s="8" t="s">
        <v>72</v>
      </c>
      <c r="C106" s="8">
        <v>0</v>
      </c>
      <c r="D106" s="8">
        <v>1372.32</v>
      </c>
      <c r="E106" s="13">
        <f t="shared" si="2"/>
        <v>0</v>
      </c>
    </row>
    <row r="107" spans="1:5" ht="12.75">
      <c r="A107" s="8">
        <v>24062100</v>
      </c>
      <c r="B107" s="8" t="s">
        <v>116</v>
      </c>
      <c r="C107" s="8">
        <v>0</v>
      </c>
      <c r="D107" s="8">
        <v>1372.32</v>
      </c>
      <c r="E107" s="13">
        <f t="shared" si="2"/>
        <v>0</v>
      </c>
    </row>
    <row r="108" spans="1:5" ht="12.75">
      <c r="A108" s="8">
        <v>24170000</v>
      </c>
      <c r="B108" s="8" t="s">
        <v>117</v>
      </c>
      <c r="C108" s="8">
        <v>0</v>
      </c>
      <c r="D108" s="8">
        <v>154483.92</v>
      </c>
      <c r="E108" s="13">
        <f t="shared" si="2"/>
        <v>0</v>
      </c>
    </row>
    <row r="109" spans="1:5" ht="12.75">
      <c r="A109" s="8">
        <v>25000000</v>
      </c>
      <c r="B109" s="8" t="s">
        <v>100</v>
      </c>
      <c r="C109" s="8">
        <v>2785483.3333333335</v>
      </c>
      <c r="D109" s="8">
        <v>0</v>
      </c>
      <c r="E109" s="13">
        <f t="shared" si="2"/>
        <v>0</v>
      </c>
    </row>
    <row r="110" spans="1:5" ht="12.75">
      <c r="A110" s="8">
        <v>25010000</v>
      </c>
      <c r="B110" s="8" t="s">
        <v>101</v>
      </c>
      <c r="C110" s="8">
        <v>2785483.3333333335</v>
      </c>
      <c r="D110" s="8">
        <v>0</v>
      </c>
      <c r="E110" s="13">
        <f t="shared" si="2"/>
        <v>0</v>
      </c>
    </row>
    <row r="111" spans="1:5" ht="12.75">
      <c r="A111" s="8">
        <v>25010100</v>
      </c>
      <c r="B111" s="8" t="s">
        <v>102</v>
      </c>
      <c r="C111" s="8">
        <v>2486440.8333333335</v>
      </c>
      <c r="D111" s="8">
        <v>0</v>
      </c>
      <c r="E111" s="13">
        <f t="shared" si="2"/>
        <v>0</v>
      </c>
    </row>
    <row r="112" spans="1:5" ht="12.75">
      <c r="A112" s="8">
        <v>25010200</v>
      </c>
      <c r="B112" s="8" t="s">
        <v>103</v>
      </c>
      <c r="C112" s="8">
        <v>37942.5</v>
      </c>
      <c r="D112" s="8">
        <v>0</v>
      </c>
      <c r="E112" s="13">
        <f t="shared" si="2"/>
        <v>0</v>
      </c>
    </row>
    <row r="113" spans="1:5" ht="12.75">
      <c r="A113" s="8">
        <v>25010300</v>
      </c>
      <c r="B113" s="8" t="s">
        <v>104</v>
      </c>
      <c r="C113" s="8">
        <v>254377.5</v>
      </c>
      <c r="D113" s="8">
        <v>0</v>
      </c>
      <c r="E113" s="13">
        <f t="shared" si="2"/>
        <v>0</v>
      </c>
    </row>
    <row r="114" spans="1:5" ht="12.75">
      <c r="A114" s="8">
        <v>25010400</v>
      </c>
      <c r="B114" s="8" t="s">
        <v>105</v>
      </c>
      <c r="C114" s="8">
        <v>6722.5</v>
      </c>
      <c r="D114" s="8">
        <v>0</v>
      </c>
      <c r="E114" s="13">
        <f t="shared" si="2"/>
        <v>0</v>
      </c>
    </row>
    <row r="115" spans="1:5" ht="12.75">
      <c r="A115" s="8">
        <v>30000000</v>
      </c>
      <c r="B115" s="8" t="s">
        <v>106</v>
      </c>
      <c r="C115" s="8">
        <v>2279606</v>
      </c>
      <c r="D115" s="8">
        <v>3265899.18</v>
      </c>
      <c r="E115" s="13">
        <f t="shared" si="2"/>
        <v>143.2659494667061</v>
      </c>
    </row>
    <row r="116" spans="1:5" ht="12.75">
      <c r="A116" s="8">
        <v>31000000</v>
      </c>
      <c r="B116" s="8" t="s">
        <v>107</v>
      </c>
      <c r="C116" s="8">
        <v>597000</v>
      </c>
      <c r="D116" s="8">
        <v>788906.21</v>
      </c>
      <c r="E116" s="13">
        <f t="shared" si="2"/>
        <v>132.14509380234506</v>
      </c>
    </row>
    <row r="117" spans="1:5" ht="12.75">
      <c r="A117" s="8">
        <v>31030000</v>
      </c>
      <c r="B117" s="8" t="s">
        <v>108</v>
      </c>
      <c r="C117" s="8">
        <v>597000</v>
      </c>
      <c r="D117" s="8">
        <v>788906.21</v>
      </c>
      <c r="E117" s="13">
        <f t="shared" si="2"/>
        <v>132.14509380234506</v>
      </c>
    </row>
    <row r="118" spans="1:5" ht="12.75">
      <c r="A118" s="8">
        <v>33000000</v>
      </c>
      <c r="B118" s="8" t="s">
        <v>118</v>
      </c>
      <c r="C118" s="8">
        <v>1682606</v>
      </c>
      <c r="D118" s="8">
        <v>2476992.97</v>
      </c>
      <c r="E118" s="13">
        <f t="shared" si="2"/>
        <v>147.21170434433256</v>
      </c>
    </row>
    <row r="119" spans="1:5" ht="12.75">
      <c r="A119" s="8">
        <v>33010000</v>
      </c>
      <c r="B119" s="8" t="s">
        <v>119</v>
      </c>
      <c r="C119" s="8">
        <v>1682606</v>
      </c>
      <c r="D119" s="8">
        <v>2476992.97</v>
      </c>
      <c r="E119" s="13">
        <f t="shared" si="2"/>
        <v>147.21170434433256</v>
      </c>
    </row>
    <row r="120" spans="1:5" ht="12.75">
      <c r="A120" s="8">
        <v>33010100</v>
      </c>
      <c r="B120" s="8" t="s">
        <v>120</v>
      </c>
      <c r="C120" s="8">
        <v>1602606</v>
      </c>
      <c r="D120" s="8">
        <v>2299869.63</v>
      </c>
      <c r="E120" s="13">
        <f t="shared" si="2"/>
        <v>143.5081130358928</v>
      </c>
    </row>
    <row r="121" spans="1:5" ht="12.75">
      <c r="A121" s="8">
        <v>33010400</v>
      </c>
      <c r="B121" s="8" t="s">
        <v>121</v>
      </c>
      <c r="C121" s="8">
        <v>80000</v>
      </c>
      <c r="D121" s="8">
        <v>177123.34</v>
      </c>
      <c r="E121" s="13">
        <f t="shared" si="2"/>
        <v>221.40417499999998</v>
      </c>
    </row>
    <row r="122" spans="1:5" ht="12.75">
      <c r="A122" s="8">
        <v>40000000</v>
      </c>
      <c r="B122" s="8" t="s">
        <v>83</v>
      </c>
      <c r="C122" s="8">
        <v>10166842.6</v>
      </c>
      <c r="D122" s="8">
        <v>9927242.5</v>
      </c>
      <c r="E122" s="13">
        <f t="shared" si="2"/>
        <v>97.64331848709845</v>
      </c>
    </row>
    <row r="123" spans="1:5" ht="12.75">
      <c r="A123" s="8">
        <v>41000000</v>
      </c>
      <c r="B123" s="8" t="s">
        <v>84</v>
      </c>
      <c r="C123" s="8">
        <v>10166842.6</v>
      </c>
      <c r="D123" s="8">
        <v>9927242.5</v>
      </c>
      <c r="E123" s="13">
        <f t="shared" si="2"/>
        <v>97.64331848709845</v>
      </c>
    </row>
    <row r="124" spans="1:5" ht="12.75">
      <c r="A124" s="8">
        <v>41030000</v>
      </c>
      <c r="B124" s="8" t="s">
        <v>87</v>
      </c>
      <c r="C124" s="8">
        <v>10166842.6</v>
      </c>
      <c r="D124" s="8">
        <v>9927242.5</v>
      </c>
      <c r="E124" s="13">
        <f t="shared" si="2"/>
        <v>97.64331848709845</v>
      </c>
    </row>
    <row r="125" spans="1:5" ht="12.75">
      <c r="A125" s="8">
        <v>41035000</v>
      </c>
      <c r="B125" s="8" t="s">
        <v>95</v>
      </c>
      <c r="C125" s="8">
        <v>10166842.6</v>
      </c>
      <c r="D125" s="8">
        <v>9927242.5</v>
      </c>
      <c r="E125" s="13">
        <f t="shared" si="2"/>
        <v>97.64331848709845</v>
      </c>
    </row>
    <row r="126" spans="1:5" ht="12.75">
      <c r="A126" s="8">
        <v>50000000</v>
      </c>
      <c r="B126" s="8" t="s">
        <v>122</v>
      </c>
      <c r="C126" s="8">
        <v>390831</v>
      </c>
      <c r="D126" s="8">
        <v>510924.68</v>
      </c>
      <c r="E126" s="13">
        <f t="shared" si="2"/>
        <v>130.72777747926852</v>
      </c>
    </row>
    <row r="127" spans="1:5" ht="12.75">
      <c r="A127" s="8">
        <v>50110000</v>
      </c>
      <c r="B127" s="8" t="s">
        <v>123</v>
      </c>
      <c r="C127" s="8">
        <v>390831</v>
      </c>
      <c r="D127" s="8">
        <v>510924.68</v>
      </c>
      <c r="E127" s="13">
        <f t="shared" si="2"/>
        <v>130.72777747926852</v>
      </c>
    </row>
    <row r="128" spans="1:5" ht="12.75">
      <c r="A128" s="9" t="s">
        <v>97</v>
      </c>
      <c r="B128" s="9"/>
      <c r="C128" s="9">
        <v>5559920.333333334</v>
      </c>
      <c r="D128" s="9">
        <v>4074174.05</v>
      </c>
      <c r="E128" s="14">
        <f t="shared" si="2"/>
        <v>73.27756165091334</v>
      </c>
    </row>
    <row r="129" spans="1:5" ht="12.75">
      <c r="A129" s="9" t="s">
        <v>98</v>
      </c>
      <c r="B129" s="9"/>
      <c r="C129" s="9">
        <v>15726762.933333334</v>
      </c>
      <c r="D129" s="9">
        <v>14001416.55</v>
      </c>
      <c r="E129" s="14">
        <f t="shared" si="2"/>
        <v>89.02923385666092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 topLeftCell="A1">
      <pane xSplit="2" ySplit="1" topLeftCell="C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1" sqref="B9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314</v>
      </c>
    </row>
    <row r="2" spans="1:12" ht="18">
      <c r="A2" s="20" t="s">
        <v>315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t="s">
        <v>311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126</v>
      </c>
      <c r="B6" s="5" t="s">
        <v>127</v>
      </c>
      <c r="C6" s="6">
        <v>16362621</v>
      </c>
      <c r="D6" s="6">
        <v>18093599</v>
      </c>
      <c r="E6" s="6">
        <v>15192767</v>
      </c>
      <c r="F6" s="6">
        <v>13556344.650000004</v>
      </c>
      <c r="G6" s="6">
        <v>0</v>
      </c>
      <c r="H6" s="6">
        <v>13502073.520000005</v>
      </c>
      <c r="I6" s="6">
        <v>54271.13</v>
      </c>
      <c r="J6" s="6">
        <v>70518.33</v>
      </c>
      <c r="K6" s="6">
        <f aca="true" t="shared" si="0" ref="K6:K69">E6-F6</f>
        <v>1636422.349999996</v>
      </c>
      <c r="L6" s="6">
        <f aca="true" t="shared" si="1" ref="L6:L69">D6-F6</f>
        <v>4537254.349999996</v>
      </c>
      <c r="M6" s="6">
        <f aca="true" t="shared" si="2" ref="M6:M69">IF(E6=0,0,(F6/E6)*100)</f>
        <v>89.2289380203093</v>
      </c>
      <c r="N6" s="6">
        <f aca="true" t="shared" si="3" ref="N6:N69">D6-H6</f>
        <v>4591525.479999995</v>
      </c>
      <c r="O6" s="6">
        <f aca="true" t="shared" si="4" ref="O6:O69">E6-H6</f>
        <v>1690693.4799999949</v>
      </c>
      <c r="P6" s="6">
        <f aca="true" t="shared" si="5" ref="P6:P69">IF(E6=0,0,(H6/E6)*100)</f>
        <v>88.87172112887669</v>
      </c>
    </row>
    <row r="7" spans="1:16" ht="12.75">
      <c r="A7" s="4" t="s">
        <v>128</v>
      </c>
      <c r="B7" s="5" t="s">
        <v>129</v>
      </c>
      <c r="C7" s="6">
        <v>650228</v>
      </c>
      <c r="D7" s="6">
        <v>660228</v>
      </c>
      <c r="E7" s="6">
        <v>554067</v>
      </c>
      <c r="F7" s="6">
        <v>532003.02</v>
      </c>
      <c r="G7" s="6">
        <v>0</v>
      </c>
      <c r="H7" s="6">
        <v>532003.02</v>
      </c>
      <c r="I7" s="6">
        <v>0</v>
      </c>
      <c r="J7" s="6">
        <v>0</v>
      </c>
      <c r="K7" s="6">
        <f t="shared" si="0"/>
        <v>22063.97999999998</v>
      </c>
      <c r="L7" s="6">
        <f t="shared" si="1"/>
        <v>128224.97999999998</v>
      </c>
      <c r="M7" s="6">
        <f t="shared" si="2"/>
        <v>96.01781373010846</v>
      </c>
      <c r="N7" s="6">
        <f t="shared" si="3"/>
        <v>128224.97999999998</v>
      </c>
      <c r="O7" s="6">
        <f t="shared" si="4"/>
        <v>22063.97999999998</v>
      </c>
      <c r="P7" s="6">
        <f t="shared" si="5"/>
        <v>96.01781373010846</v>
      </c>
    </row>
    <row r="8" spans="1:16" ht="12.75">
      <c r="A8" s="4" t="s">
        <v>130</v>
      </c>
      <c r="B8" s="5" t="s">
        <v>131</v>
      </c>
      <c r="C8" s="6">
        <v>16515300</v>
      </c>
      <c r="D8" s="6">
        <v>18180230</v>
      </c>
      <c r="E8" s="6">
        <v>16183178.999999998</v>
      </c>
      <c r="F8" s="6">
        <v>14422013.24</v>
      </c>
      <c r="G8" s="6">
        <v>0</v>
      </c>
      <c r="H8" s="6">
        <v>14406051.75</v>
      </c>
      <c r="I8" s="6">
        <v>15961.49</v>
      </c>
      <c r="J8" s="6">
        <v>64237.15</v>
      </c>
      <c r="K8" s="6">
        <f t="shared" si="0"/>
        <v>1761165.759999998</v>
      </c>
      <c r="L8" s="6">
        <f t="shared" si="1"/>
        <v>3758216.76</v>
      </c>
      <c r="M8" s="6">
        <f t="shared" si="2"/>
        <v>89.11730655639415</v>
      </c>
      <c r="N8" s="6">
        <f t="shared" si="3"/>
        <v>3774178.25</v>
      </c>
      <c r="O8" s="6">
        <f t="shared" si="4"/>
        <v>1777127.2499999981</v>
      </c>
      <c r="P8" s="6">
        <f t="shared" si="5"/>
        <v>89.01867642939624</v>
      </c>
    </row>
    <row r="9" spans="1:16" ht="38.25">
      <c r="A9" s="4" t="s">
        <v>132</v>
      </c>
      <c r="B9" s="5" t="s">
        <v>133</v>
      </c>
      <c r="C9" s="6">
        <v>77835766</v>
      </c>
      <c r="D9" s="6">
        <v>81057182</v>
      </c>
      <c r="E9" s="6">
        <v>67478035</v>
      </c>
      <c r="F9" s="6">
        <v>63783953.570000015</v>
      </c>
      <c r="G9" s="6">
        <v>0</v>
      </c>
      <c r="H9" s="6">
        <v>63469162.93000001</v>
      </c>
      <c r="I9" s="6">
        <v>314790.64</v>
      </c>
      <c r="J9" s="6">
        <v>90219.06</v>
      </c>
      <c r="K9" s="6">
        <f t="shared" si="0"/>
        <v>3694081.429999985</v>
      </c>
      <c r="L9" s="6">
        <f t="shared" si="1"/>
        <v>17273228.429999985</v>
      </c>
      <c r="M9" s="6">
        <f t="shared" si="2"/>
        <v>94.52550532925272</v>
      </c>
      <c r="N9" s="6">
        <f t="shared" si="3"/>
        <v>17588019.069999993</v>
      </c>
      <c r="O9" s="6">
        <f t="shared" si="4"/>
        <v>4008872.069999993</v>
      </c>
      <c r="P9" s="6">
        <f t="shared" si="5"/>
        <v>94.05899702028965</v>
      </c>
    </row>
    <row r="10" spans="1:16" ht="12.75">
      <c r="A10" s="4" t="s">
        <v>134</v>
      </c>
      <c r="B10" s="5" t="s">
        <v>135</v>
      </c>
      <c r="C10" s="6">
        <v>1827580</v>
      </c>
      <c r="D10" s="6">
        <v>1892166</v>
      </c>
      <c r="E10" s="6">
        <v>1580056</v>
      </c>
      <c r="F10" s="6">
        <v>1482736.42</v>
      </c>
      <c r="G10" s="6">
        <v>0</v>
      </c>
      <c r="H10" s="6">
        <v>1481113.93</v>
      </c>
      <c r="I10" s="6">
        <v>1622.49</v>
      </c>
      <c r="J10" s="6">
        <v>0</v>
      </c>
      <c r="K10" s="6">
        <f t="shared" si="0"/>
        <v>97319.58000000007</v>
      </c>
      <c r="L10" s="6">
        <f t="shared" si="1"/>
        <v>409429.5800000001</v>
      </c>
      <c r="M10" s="6">
        <f t="shared" si="2"/>
        <v>93.84075121388102</v>
      </c>
      <c r="N10" s="6">
        <f t="shared" si="3"/>
        <v>411052.07000000007</v>
      </c>
      <c r="O10" s="6">
        <f t="shared" si="4"/>
        <v>98942.07000000007</v>
      </c>
      <c r="P10" s="6">
        <f t="shared" si="5"/>
        <v>93.73806561286435</v>
      </c>
    </row>
    <row r="11" spans="1:16" ht="25.5">
      <c r="A11" s="4" t="s">
        <v>136</v>
      </c>
      <c r="B11" s="5" t="s">
        <v>137</v>
      </c>
      <c r="C11" s="6">
        <v>1200000</v>
      </c>
      <c r="D11" s="6">
        <v>1269050</v>
      </c>
      <c r="E11" s="6">
        <v>1067220</v>
      </c>
      <c r="F11" s="6">
        <v>1058215.26</v>
      </c>
      <c r="G11" s="6">
        <v>0</v>
      </c>
      <c r="H11" s="6">
        <v>1057080.69</v>
      </c>
      <c r="I11" s="6">
        <v>1134.57</v>
      </c>
      <c r="J11" s="6">
        <v>0</v>
      </c>
      <c r="K11" s="6">
        <f t="shared" si="0"/>
        <v>9004.73999999999</v>
      </c>
      <c r="L11" s="6">
        <f t="shared" si="1"/>
        <v>210834.74</v>
      </c>
      <c r="M11" s="6">
        <f t="shared" si="2"/>
        <v>99.1562433237758</v>
      </c>
      <c r="N11" s="6">
        <f t="shared" si="3"/>
        <v>211969.31000000006</v>
      </c>
      <c r="O11" s="6">
        <f t="shared" si="4"/>
        <v>10139.310000000056</v>
      </c>
      <c r="P11" s="6">
        <f t="shared" si="5"/>
        <v>99.04993253499747</v>
      </c>
    </row>
    <row r="12" spans="1:16" ht="12.75">
      <c r="A12" s="4" t="s">
        <v>138</v>
      </c>
      <c r="B12" s="5" t="s">
        <v>139</v>
      </c>
      <c r="C12" s="6">
        <v>32243</v>
      </c>
      <c r="D12" s="6">
        <v>73243</v>
      </c>
      <c r="E12" s="6">
        <v>70608</v>
      </c>
      <c r="F12" s="6">
        <v>62045.09</v>
      </c>
      <c r="G12" s="6">
        <v>0</v>
      </c>
      <c r="H12" s="6">
        <v>62045.09</v>
      </c>
      <c r="I12" s="6">
        <v>0</v>
      </c>
      <c r="J12" s="6">
        <v>0</v>
      </c>
      <c r="K12" s="6">
        <f t="shared" si="0"/>
        <v>8562.910000000003</v>
      </c>
      <c r="L12" s="6">
        <f t="shared" si="1"/>
        <v>11197.910000000003</v>
      </c>
      <c r="M12" s="6">
        <f t="shared" si="2"/>
        <v>87.87260650351234</v>
      </c>
      <c r="N12" s="6">
        <f t="shared" si="3"/>
        <v>11197.910000000003</v>
      </c>
      <c r="O12" s="6">
        <f t="shared" si="4"/>
        <v>8562.910000000003</v>
      </c>
      <c r="P12" s="6">
        <f t="shared" si="5"/>
        <v>87.87260650351234</v>
      </c>
    </row>
    <row r="13" spans="1:16" ht="12.75">
      <c r="A13" s="4" t="s">
        <v>140</v>
      </c>
      <c r="B13" s="5" t="s">
        <v>141</v>
      </c>
      <c r="C13" s="6">
        <v>715400</v>
      </c>
      <c r="D13" s="6">
        <v>715400</v>
      </c>
      <c r="E13" s="6">
        <v>628300</v>
      </c>
      <c r="F13" s="6">
        <v>586809.44</v>
      </c>
      <c r="G13" s="6">
        <v>0</v>
      </c>
      <c r="H13" s="6">
        <v>586147.58</v>
      </c>
      <c r="I13" s="6">
        <v>661.86</v>
      </c>
      <c r="J13" s="6">
        <v>0</v>
      </c>
      <c r="K13" s="6">
        <f t="shared" si="0"/>
        <v>41490.560000000056</v>
      </c>
      <c r="L13" s="6">
        <f t="shared" si="1"/>
        <v>128590.56000000006</v>
      </c>
      <c r="M13" s="6">
        <f t="shared" si="2"/>
        <v>93.39637752665924</v>
      </c>
      <c r="N13" s="6">
        <f t="shared" si="3"/>
        <v>129252.42000000004</v>
      </c>
      <c r="O13" s="6">
        <f t="shared" si="4"/>
        <v>42152.42000000004</v>
      </c>
      <c r="P13" s="6">
        <f t="shared" si="5"/>
        <v>93.29103612923761</v>
      </c>
    </row>
    <row r="14" spans="1:16" ht="25.5">
      <c r="A14" s="4" t="s">
        <v>142</v>
      </c>
      <c r="B14" s="5" t="s">
        <v>143</v>
      </c>
      <c r="C14" s="6">
        <v>1130000</v>
      </c>
      <c r="D14" s="6">
        <v>1130000</v>
      </c>
      <c r="E14" s="6">
        <v>943636</v>
      </c>
      <c r="F14" s="6">
        <v>921235.78</v>
      </c>
      <c r="G14" s="6">
        <v>0</v>
      </c>
      <c r="H14" s="6">
        <v>916305.1</v>
      </c>
      <c r="I14" s="6">
        <v>4930.68</v>
      </c>
      <c r="J14" s="6">
        <v>0</v>
      </c>
      <c r="K14" s="6">
        <f t="shared" si="0"/>
        <v>22400.219999999972</v>
      </c>
      <c r="L14" s="6">
        <f t="shared" si="1"/>
        <v>208764.21999999997</v>
      </c>
      <c r="M14" s="6">
        <f t="shared" si="2"/>
        <v>97.62618001008863</v>
      </c>
      <c r="N14" s="6">
        <f t="shared" si="3"/>
        <v>213694.90000000002</v>
      </c>
      <c r="O14" s="6">
        <f t="shared" si="4"/>
        <v>27330.900000000023</v>
      </c>
      <c r="P14" s="6">
        <f t="shared" si="5"/>
        <v>97.10366073358794</v>
      </c>
    </row>
    <row r="15" spans="1:16" ht="25.5">
      <c r="A15" s="4" t="s">
        <v>144</v>
      </c>
      <c r="B15" s="5" t="s">
        <v>145</v>
      </c>
      <c r="C15" s="6">
        <v>449000</v>
      </c>
      <c r="D15" s="6">
        <v>449000</v>
      </c>
      <c r="E15" s="6">
        <v>376090</v>
      </c>
      <c r="F15" s="6">
        <v>351195.77</v>
      </c>
      <c r="G15" s="6">
        <v>0</v>
      </c>
      <c r="H15" s="6">
        <v>351195.41</v>
      </c>
      <c r="I15" s="6">
        <v>0.36</v>
      </c>
      <c r="J15" s="6">
        <v>0</v>
      </c>
      <c r="K15" s="6">
        <f t="shared" si="0"/>
        <v>24894.22999999998</v>
      </c>
      <c r="L15" s="6">
        <f t="shared" si="1"/>
        <v>97804.22999999998</v>
      </c>
      <c r="M15" s="6">
        <f t="shared" si="2"/>
        <v>93.38077853705231</v>
      </c>
      <c r="N15" s="6">
        <f t="shared" si="3"/>
        <v>97804.59000000003</v>
      </c>
      <c r="O15" s="6">
        <f t="shared" si="4"/>
        <v>24894.590000000026</v>
      </c>
      <c r="P15" s="6">
        <f t="shared" si="5"/>
        <v>93.38068281528356</v>
      </c>
    </row>
    <row r="16" spans="1:16" ht="12.75">
      <c r="A16" s="4" t="s">
        <v>146</v>
      </c>
      <c r="B16" s="5" t="s">
        <v>147</v>
      </c>
      <c r="C16" s="6">
        <v>416000</v>
      </c>
      <c r="D16" s="6">
        <v>423429</v>
      </c>
      <c r="E16" s="6">
        <v>353226</v>
      </c>
      <c r="F16" s="6">
        <v>346299.49</v>
      </c>
      <c r="G16" s="6">
        <v>0</v>
      </c>
      <c r="H16" s="6">
        <v>346049.49</v>
      </c>
      <c r="I16" s="6">
        <v>250</v>
      </c>
      <c r="J16" s="6">
        <v>0</v>
      </c>
      <c r="K16" s="6">
        <f t="shared" si="0"/>
        <v>6926.510000000009</v>
      </c>
      <c r="L16" s="6">
        <f t="shared" si="1"/>
        <v>77129.51000000001</v>
      </c>
      <c r="M16" s="6">
        <f t="shared" si="2"/>
        <v>98.03907130279198</v>
      </c>
      <c r="N16" s="6">
        <f t="shared" si="3"/>
        <v>77379.51000000001</v>
      </c>
      <c r="O16" s="6">
        <f t="shared" si="4"/>
        <v>7176.510000000009</v>
      </c>
      <c r="P16" s="6">
        <f t="shared" si="5"/>
        <v>97.9682950858657</v>
      </c>
    </row>
    <row r="17" spans="1:16" ht="12.75">
      <c r="A17" s="4" t="s">
        <v>148</v>
      </c>
      <c r="B17" s="5" t="s">
        <v>149</v>
      </c>
      <c r="C17" s="6">
        <v>370720</v>
      </c>
      <c r="D17" s="6">
        <v>781347</v>
      </c>
      <c r="E17" s="6">
        <v>689527</v>
      </c>
      <c r="F17" s="6">
        <v>553416.15</v>
      </c>
      <c r="G17" s="6">
        <v>0</v>
      </c>
      <c r="H17" s="6">
        <v>553385.15</v>
      </c>
      <c r="I17" s="6">
        <v>31</v>
      </c>
      <c r="J17" s="6">
        <v>0</v>
      </c>
      <c r="K17" s="6">
        <f t="shared" si="0"/>
        <v>136110.84999999998</v>
      </c>
      <c r="L17" s="6">
        <f t="shared" si="1"/>
        <v>227930.84999999998</v>
      </c>
      <c r="M17" s="6">
        <f t="shared" si="2"/>
        <v>80.26025811897142</v>
      </c>
      <c r="N17" s="6">
        <f t="shared" si="3"/>
        <v>227961.84999999998</v>
      </c>
      <c r="O17" s="6">
        <f t="shared" si="4"/>
        <v>136141.84999999998</v>
      </c>
      <c r="P17" s="6">
        <f t="shared" si="5"/>
        <v>80.25576228342037</v>
      </c>
    </row>
    <row r="18" spans="1:16" ht="12.75">
      <c r="A18" s="4" t="s">
        <v>150</v>
      </c>
      <c r="B18" s="5" t="s">
        <v>151</v>
      </c>
      <c r="C18" s="6">
        <v>30213400</v>
      </c>
      <c r="D18" s="6">
        <v>24849665.38</v>
      </c>
      <c r="E18" s="6">
        <v>19510791.38</v>
      </c>
      <c r="F18" s="6">
        <v>19062443.330000006</v>
      </c>
      <c r="G18" s="6">
        <v>0</v>
      </c>
      <c r="H18" s="6">
        <v>19043107.16</v>
      </c>
      <c r="I18" s="6">
        <v>19336.17</v>
      </c>
      <c r="J18" s="6">
        <v>12971.13</v>
      </c>
      <c r="K18" s="6">
        <f t="shared" si="0"/>
        <v>448348.0499999933</v>
      </c>
      <c r="L18" s="6">
        <f t="shared" si="1"/>
        <v>5787222.049999993</v>
      </c>
      <c r="M18" s="6">
        <f t="shared" si="2"/>
        <v>97.70205092521473</v>
      </c>
      <c r="N18" s="6">
        <f t="shared" si="3"/>
        <v>5806558.219999999</v>
      </c>
      <c r="O18" s="6">
        <f t="shared" si="4"/>
        <v>467684.2199999988</v>
      </c>
      <c r="P18" s="6">
        <f t="shared" si="5"/>
        <v>97.60294592417502</v>
      </c>
    </row>
    <row r="19" spans="1:16" ht="25.5">
      <c r="A19" s="4" t="s">
        <v>152</v>
      </c>
      <c r="B19" s="5" t="s">
        <v>153</v>
      </c>
      <c r="C19" s="6">
        <v>16279600</v>
      </c>
      <c r="D19" s="6">
        <v>16866600</v>
      </c>
      <c r="E19" s="6">
        <v>13999574</v>
      </c>
      <c r="F19" s="6">
        <v>13543760.299999999</v>
      </c>
      <c r="G19" s="6">
        <v>0</v>
      </c>
      <c r="H19" s="6">
        <v>13101817.049999999</v>
      </c>
      <c r="I19" s="6">
        <v>441943.25</v>
      </c>
      <c r="J19" s="6">
        <v>0</v>
      </c>
      <c r="K19" s="6">
        <f t="shared" si="0"/>
        <v>455813.7000000011</v>
      </c>
      <c r="L19" s="6">
        <f t="shared" si="1"/>
        <v>3322839.700000001</v>
      </c>
      <c r="M19" s="6">
        <f t="shared" si="2"/>
        <v>96.74408878441587</v>
      </c>
      <c r="N19" s="6">
        <f t="shared" si="3"/>
        <v>3764782.950000001</v>
      </c>
      <c r="O19" s="6">
        <f t="shared" si="4"/>
        <v>897756.9500000011</v>
      </c>
      <c r="P19" s="6">
        <f t="shared" si="5"/>
        <v>93.58725522648047</v>
      </c>
    </row>
    <row r="20" spans="1:16" ht="12.75">
      <c r="A20" s="4" t="s">
        <v>154</v>
      </c>
      <c r="B20" s="5" t="s">
        <v>155</v>
      </c>
      <c r="C20" s="6">
        <v>0</v>
      </c>
      <c r="D20" s="6">
        <v>46202</v>
      </c>
      <c r="E20" s="6">
        <v>46202</v>
      </c>
      <c r="F20" s="6">
        <v>46202</v>
      </c>
      <c r="G20" s="6">
        <v>0</v>
      </c>
      <c r="H20" s="6">
        <v>46202</v>
      </c>
      <c r="I20" s="6">
        <v>0</v>
      </c>
      <c r="J20" s="6">
        <v>0</v>
      </c>
      <c r="K20" s="6">
        <f t="shared" si="0"/>
        <v>0</v>
      </c>
      <c r="L20" s="6">
        <f t="shared" si="1"/>
        <v>0</v>
      </c>
      <c r="M20" s="6">
        <f t="shared" si="2"/>
        <v>100</v>
      </c>
      <c r="N20" s="6">
        <f t="shared" si="3"/>
        <v>0</v>
      </c>
      <c r="O20" s="6">
        <f t="shared" si="4"/>
        <v>0</v>
      </c>
      <c r="P20" s="6">
        <f t="shared" si="5"/>
        <v>100</v>
      </c>
    </row>
    <row r="21" spans="1:16" ht="63.75">
      <c r="A21" s="4" t="s">
        <v>156</v>
      </c>
      <c r="B21" s="5" t="s">
        <v>157</v>
      </c>
      <c r="C21" s="6">
        <v>7377434</v>
      </c>
      <c r="D21" s="6">
        <v>9201434</v>
      </c>
      <c r="E21" s="6">
        <v>5292976</v>
      </c>
      <c r="F21" s="6">
        <v>5058363.63</v>
      </c>
      <c r="G21" s="6">
        <v>0</v>
      </c>
      <c r="H21" s="6">
        <v>5058363.63</v>
      </c>
      <c r="I21" s="6">
        <v>0</v>
      </c>
      <c r="J21" s="6">
        <v>234505.03</v>
      </c>
      <c r="K21" s="6">
        <f t="shared" si="0"/>
        <v>234612.3700000001</v>
      </c>
      <c r="L21" s="6">
        <f t="shared" si="1"/>
        <v>4143070.37</v>
      </c>
      <c r="M21" s="6">
        <f t="shared" si="2"/>
        <v>95.56747716218626</v>
      </c>
      <c r="N21" s="6">
        <f t="shared" si="3"/>
        <v>4143070.37</v>
      </c>
      <c r="O21" s="6">
        <f t="shared" si="4"/>
        <v>234612.3700000001</v>
      </c>
      <c r="P21" s="6">
        <f t="shared" si="5"/>
        <v>95.56747716218626</v>
      </c>
    </row>
    <row r="22" spans="1:16" ht="63.75">
      <c r="A22" s="4" t="s">
        <v>158</v>
      </c>
      <c r="B22" s="5" t="s">
        <v>157</v>
      </c>
      <c r="C22" s="6">
        <v>172822</v>
      </c>
      <c r="D22" s="6">
        <v>156091</v>
      </c>
      <c r="E22" s="6">
        <v>156091</v>
      </c>
      <c r="F22" s="6">
        <v>156091</v>
      </c>
      <c r="G22" s="6">
        <v>0</v>
      </c>
      <c r="H22" s="6">
        <v>156091</v>
      </c>
      <c r="I22" s="6">
        <v>0</v>
      </c>
      <c r="J22" s="6">
        <v>21973.78</v>
      </c>
      <c r="K22" s="6">
        <f t="shared" si="0"/>
        <v>0</v>
      </c>
      <c r="L22" s="6">
        <f t="shared" si="1"/>
        <v>0</v>
      </c>
      <c r="M22" s="6">
        <f t="shared" si="2"/>
        <v>100</v>
      </c>
      <c r="N22" s="6">
        <f t="shared" si="3"/>
        <v>0</v>
      </c>
      <c r="O22" s="6">
        <f t="shared" si="4"/>
        <v>0</v>
      </c>
      <c r="P22" s="6">
        <f t="shared" si="5"/>
        <v>100</v>
      </c>
    </row>
    <row r="23" spans="1:16" ht="76.5">
      <c r="A23" s="4" t="s">
        <v>159</v>
      </c>
      <c r="B23" s="5" t="s">
        <v>160</v>
      </c>
      <c r="C23" s="6">
        <v>20000</v>
      </c>
      <c r="D23" s="6">
        <v>53320</v>
      </c>
      <c r="E23" s="6">
        <v>24984</v>
      </c>
      <c r="F23" s="6">
        <v>24984</v>
      </c>
      <c r="G23" s="6">
        <v>0</v>
      </c>
      <c r="H23" s="6">
        <v>24984</v>
      </c>
      <c r="I23" s="6">
        <v>0</v>
      </c>
      <c r="J23" s="6">
        <v>0</v>
      </c>
      <c r="K23" s="6">
        <f t="shared" si="0"/>
        <v>0</v>
      </c>
      <c r="L23" s="6">
        <f t="shared" si="1"/>
        <v>28336</v>
      </c>
      <c r="M23" s="6">
        <f t="shared" si="2"/>
        <v>100</v>
      </c>
      <c r="N23" s="6">
        <f t="shared" si="3"/>
        <v>28336</v>
      </c>
      <c r="O23" s="6">
        <f t="shared" si="4"/>
        <v>0</v>
      </c>
      <c r="P23" s="6">
        <f t="shared" si="5"/>
        <v>100</v>
      </c>
    </row>
    <row r="24" spans="1:16" ht="76.5">
      <c r="A24" s="4" t="s">
        <v>161</v>
      </c>
      <c r="B24" s="5" t="s">
        <v>162</v>
      </c>
      <c r="C24" s="6">
        <v>1110330</v>
      </c>
      <c r="D24" s="6">
        <v>1384832</v>
      </c>
      <c r="E24" s="6">
        <v>967715</v>
      </c>
      <c r="F24" s="6">
        <v>931369.94</v>
      </c>
      <c r="G24" s="6">
        <v>0</v>
      </c>
      <c r="H24" s="6">
        <v>931369.94</v>
      </c>
      <c r="I24" s="6">
        <v>0</v>
      </c>
      <c r="J24" s="6">
        <v>30954.69</v>
      </c>
      <c r="K24" s="6">
        <f t="shared" si="0"/>
        <v>36345.060000000056</v>
      </c>
      <c r="L24" s="6">
        <f t="shared" si="1"/>
        <v>453462.06000000006</v>
      </c>
      <c r="M24" s="6">
        <f t="shared" si="2"/>
        <v>96.24423926465953</v>
      </c>
      <c r="N24" s="6">
        <f t="shared" si="3"/>
        <v>453462.06000000006</v>
      </c>
      <c r="O24" s="6">
        <f t="shared" si="4"/>
        <v>36345.060000000056</v>
      </c>
      <c r="P24" s="6">
        <f t="shared" si="5"/>
        <v>96.24423926465953</v>
      </c>
    </row>
    <row r="25" spans="1:16" ht="76.5">
      <c r="A25" s="4" t="s">
        <v>163</v>
      </c>
      <c r="B25" s="5" t="s">
        <v>162</v>
      </c>
      <c r="C25" s="6">
        <v>16348</v>
      </c>
      <c r="D25" s="6">
        <v>15253</v>
      </c>
      <c r="E25" s="6">
        <v>15253</v>
      </c>
      <c r="F25" s="6">
        <v>15253</v>
      </c>
      <c r="G25" s="6">
        <v>0</v>
      </c>
      <c r="H25" s="6">
        <v>15253</v>
      </c>
      <c r="I25" s="6">
        <v>0</v>
      </c>
      <c r="J25" s="6">
        <v>630.38</v>
      </c>
      <c r="K25" s="6">
        <f t="shared" si="0"/>
        <v>0</v>
      </c>
      <c r="L25" s="6">
        <f t="shared" si="1"/>
        <v>0</v>
      </c>
      <c r="M25" s="6">
        <f t="shared" si="2"/>
        <v>100</v>
      </c>
      <c r="N25" s="6">
        <f t="shared" si="3"/>
        <v>0</v>
      </c>
      <c r="O25" s="6">
        <f t="shared" si="4"/>
        <v>0</v>
      </c>
      <c r="P25" s="6">
        <f t="shared" si="5"/>
        <v>100</v>
      </c>
    </row>
    <row r="26" spans="1:16" ht="63.75">
      <c r="A26" s="4" t="s">
        <v>164</v>
      </c>
      <c r="B26" s="5" t="s">
        <v>165</v>
      </c>
      <c r="C26" s="6">
        <v>441309</v>
      </c>
      <c r="D26" s="6">
        <v>550309</v>
      </c>
      <c r="E26" s="6">
        <v>311956</v>
      </c>
      <c r="F26" s="6">
        <v>300874.45</v>
      </c>
      <c r="G26" s="6">
        <v>0</v>
      </c>
      <c r="H26" s="6">
        <v>300874.45</v>
      </c>
      <c r="I26" s="6">
        <v>0</v>
      </c>
      <c r="J26" s="6">
        <v>16928.87</v>
      </c>
      <c r="K26" s="6">
        <f t="shared" si="0"/>
        <v>11081.549999999988</v>
      </c>
      <c r="L26" s="6">
        <f t="shared" si="1"/>
        <v>249434.55</v>
      </c>
      <c r="M26" s="6">
        <f t="shared" si="2"/>
        <v>96.44772019130905</v>
      </c>
      <c r="N26" s="6">
        <f t="shared" si="3"/>
        <v>249434.55</v>
      </c>
      <c r="O26" s="6">
        <f t="shared" si="4"/>
        <v>11081.549999999988</v>
      </c>
      <c r="P26" s="6">
        <f t="shared" si="5"/>
        <v>96.44772019130905</v>
      </c>
    </row>
    <row r="27" spans="1:16" ht="63.75">
      <c r="A27" s="4" t="s">
        <v>166</v>
      </c>
      <c r="B27" s="5" t="s">
        <v>167</v>
      </c>
      <c r="C27" s="6">
        <v>13085</v>
      </c>
      <c r="D27" s="6">
        <v>13346</v>
      </c>
      <c r="E27" s="6">
        <v>13346</v>
      </c>
      <c r="F27" s="6">
        <v>13346</v>
      </c>
      <c r="G27" s="6">
        <v>0</v>
      </c>
      <c r="H27" s="6">
        <v>13345.2</v>
      </c>
      <c r="I27" s="6">
        <v>0.8</v>
      </c>
      <c r="J27" s="6">
        <v>0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0.7999999999992724</v>
      </c>
      <c r="O27" s="6">
        <f t="shared" si="4"/>
        <v>0.7999999999992724</v>
      </c>
      <c r="P27" s="6">
        <f t="shared" si="5"/>
        <v>99.99400569459014</v>
      </c>
    </row>
    <row r="28" spans="1:16" ht="51">
      <c r="A28" s="4" t="s">
        <v>168</v>
      </c>
      <c r="B28" s="5" t="s">
        <v>169</v>
      </c>
      <c r="C28" s="6">
        <v>4000</v>
      </c>
      <c r="D28" s="6">
        <v>4000</v>
      </c>
      <c r="E28" s="6">
        <v>2701.1</v>
      </c>
      <c r="F28" s="6">
        <v>2694.1</v>
      </c>
      <c r="G28" s="6">
        <v>0</v>
      </c>
      <c r="H28" s="6">
        <v>2693.86</v>
      </c>
      <c r="I28" s="6">
        <v>0.24</v>
      </c>
      <c r="J28" s="6">
        <v>359.41</v>
      </c>
      <c r="K28" s="6">
        <f t="shared" si="0"/>
        <v>7</v>
      </c>
      <c r="L28" s="6">
        <f t="shared" si="1"/>
        <v>1305.9</v>
      </c>
      <c r="M28" s="6">
        <f t="shared" si="2"/>
        <v>99.74084632186887</v>
      </c>
      <c r="N28" s="6">
        <f t="shared" si="3"/>
        <v>1306.1399999999999</v>
      </c>
      <c r="O28" s="6">
        <f t="shared" si="4"/>
        <v>7.239999999999782</v>
      </c>
      <c r="P28" s="6">
        <f t="shared" si="5"/>
        <v>99.73196105290438</v>
      </c>
    </row>
    <row r="29" spans="1:16" ht="63.75">
      <c r="A29" s="4" t="s">
        <v>170</v>
      </c>
      <c r="B29" s="5" t="s">
        <v>171</v>
      </c>
      <c r="C29" s="6">
        <v>1758319</v>
      </c>
      <c r="D29" s="6">
        <v>2193319</v>
      </c>
      <c r="E29" s="6">
        <v>1101645</v>
      </c>
      <c r="F29" s="6">
        <v>995443.42</v>
      </c>
      <c r="G29" s="6">
        <v>0</v>
      </c>
      <c r="H29" s="6">
        <v>995443.42</v>
      </c>
      <c r="I29" s="6">
        <v>0</v>
      </c>
      <c r="J29" s="6">
        <v>7427.04</v>
      </c>
      <c r="K29" s="6">
        <f t="shared" si="0"/>
        <v>106201.57999999996</v>
      </c>
      <c r="L29" s="6">
        <f t="shared" si="1"/>
        <v>1197875.58</v>
      </c>
      <c r="M29" s="6">
        <f t="shared" si="2"/>
        <v>90.35972749842281</v>
      </c>
      <c r="N29" s="6">
        <f t="shared" si="3"/>
        <v>1197875.58</v>
      </c>
      <c r="O29" s="6">
        <f t="shared" si="4"/>
        <v>106201.57999999996</v>
      </c>
      <c r="P29" s="6">
        <f t="shared" si="5"/>
        <v>90.35972749842281</v>
      </c>
    </row>
    <row r="30" spans="1:16" ht="63.75">
      <c r="A30" s="4" t="s">
        <v>172</v>
      </c>
      <c r="B30" s="5" t="s">
        <v>171</v>
      </c>
      <c r="C30" s="6">
        <v>18981</v>
      </c>
      <c r="D30" s="6">
        <v>20255</v>
      </c>
      <c r="E30" s="6">
        <v>20255</v>
      </c>
      <c r="F30" s="6">
        <v>20255</v>
      </c>
      <c r="G30" s="6">
        <v>0</v>
      </c>
      <c r="H30" s="6">
        <v>20254.73</v>
      </c>
      <c r="I30" s="6">
        <v>0.27</v>
      </c>
      <c r="J30" s="6">
        <v>2522.25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0.27000000000043656</v>
      </c>
      <c r="O30" s="6">
        <f t="shared" si="4"/>
        <v>0.27000000000043656</v>
      </c>
      <c r="P30" s="6">
        <f t="shared" si="5"/>
        <v>99.9986669958035</v>
      </c>
    </row>
    <row r="31" spans="1:16" ht="25.5">
      <c r="A31" s="4" t="s">
        <v>173</v>
      </c>
      <c r="B31" s="5" t="s">
        <v>174</v>
      </c>
      <c r="C31" s="6">
        <v>61120</v>
      </c>
      <c r="D31" s="6">
        <v>61120</v>
      </c>
      <c r="E31" s="6">
        <v>51528</v>
      </c>
      <c r="F31" s="6">
        <v>33423</v>
      </c>
      <c r="G31" s="6">
        <v>0</v>
      </c>
      <c r="H31" s="6">
        <v>33423</v>
      </c>
      <c r="I31" s="6">
        <v>0</v>
      </c>
      <c r="J31" s="6">
        <v>14270.85</v>
      </c>
      <c r="K31" s="6">
        <f t="shared" si="0"/>
        <v>18105</v>
      </c>
      <c r="L31" s="6">
        <f t="shared" si="1"/>
        <v>27697</v>
      </c>
      <c r="M31" s="6">
        <f t="shared" si="2"/>
        <v>64.86376339077783</v>
      </c>
      <c r="N31" s="6">
        <f t="shared" si="3"/>
        <v>27697</v>
      </c>
      <c r="O31" s="6">
        <f t="shared" si="4"/>
        <v>18105</v>
      </c>
      <c r="P31" s="6">
        <f t="shared" si="5"/>
        <v>64.86376339077783</v>
      </c>
    </row>
    <row r="32" spans="1:16" ht="12.75">
      <c r="A32" s="4" t="s">
        <v>175</v>
      </c>
      <c r="B32" s="5" t="s">
        <v>176</v>
      </c>
      <c r="C32" s="6">
        <v>200000</v>
      </c>
      <c r="D32" s="6">
        <v>238050</v>
      </c>
      <c r="E32" s="6">
        <v>168440</v>
      </c>
      <c r="F32" s="6">
        <v>168417</v>
      </c>
      <c r="G32" s="6">
        <v>0</v>
      </c>
      <c r="H32" s="6">
        <v>168417</v>
      </c>
      <c r="I32" s="6">
        <v>0</v>
      </c>
      <c r="J32" s="6">
        <v>23070.55</v>
      </c>
      <c r="K32" s="6">
        <f t="shared" si="0"/>
        <v>23</v>
      </c>
      <c r="L32" s="6">
        <f t="shared" si="1"/>
        <v>69633</v>
      </c>
      <c r="M32" s="6">
        <f t="shared" si="2"/>
        <v>99.98634528615531</v>
      </c>
      <c r="N32" s="6">
        <f t="shared" si="3"/>
        <v>69633</v>
      </c>
      <c r="O32" s="6">
        <f t="shared" si="4"/>
        <v>23</v>
      </c>
      <c r="P32" s="6">
        <f t="shared" si="5"/>
        <v>99.98634528615531</v>
      </c>
    </row>
    <row r="33" spans="1:16" ht="76.5">
      <c r="A33" s="4" t="s">
        <v>177</v>
      </c>
      <c r="B33" s="5" t="s">
        <v>178</v>
      </c>
      <c r="C33" s="6">
        <v>1034559</v>
      </c>
      <c r="D33" s="6">
        <v>1290559</v>
      </c>
      <c r="E33" s="6">
        <v>1034513</v>
      </c>
      <c r="F33" s="6">
        <v>1032047.55</v>
      </c>
      <c r="G33" s="6">
        <v>0</v>
      </c>
      <c r="H33" s="6">
        <v>1032047.55</v>
      </c>
      <c r="I33" s="6">
        <v>0</v>
      </c>
      <c r="J33" s="6">
        <v>95913.62</v>
      </c>
      <c r="K33" s="6">
        <f t="shared" si="0"/>
        <v>2465.4499999999534</v>
      </c>
      <c r="L33" s="6">
        <f t="shared" si="1"/>
        <v>258511.44999999995</v>
      </c>
      <c r="M33" s="6">
        <f t="shared" si="2"/>
        <v>99.76168013355077</v>
      </c>
      <c r="N33" s="6">
        <f t="shared" si="3"/>
        <v>258511.44999999995</v>
      </c>
      <c r="O33" s="6">
        <f t="shared" si="4"/>
        <v>2465.4499999999534</v>
      </c>
      <c r="P33" s="6">
        <f t="shared" si="5"/>
        <v>99.76168013355077</v>
      </c>
    </row>
    <row r="34" spans="1:16" ht="76.5">
      <c r="A34" s="4" t="s">
        <v>179</v>
      </c>
      <c r="B34" s="5" t="s">
        <v>178</v>
      </c>
      <c r="C34" s="6">
        <v>64492</v>
      </c>
      <c r="D34" s="6">
        <v>70948</v>
      </c>
      <c r="E34" s="6">
        <v>70948</v>
      </c>
      <c r="F34" s="6">
        <v>70948</v>
      </c>
      <c r="G34" s="6">
        <v>0</v>
      </c>
      <c r="H34" s="6">
        <v>70946.39</v>
      </c>
      <c r="I34" s="6">
        <v>1.61</v>
      </c>
      <c r="J34" s="6">
        <v>0.33</v>
      </c>
      <c r="K34" s="6">
        <f t="shared" si="0"/>
        <v>0</v>
      </c>
      <c r="L34" s="6">
        <f t="shared" si="1"/>
        <v>0</v>
      </c>
      <c r="M34" s="6">
        <f t="shared" si="2"/>
        <v>100</v>
      </c>
      <c r="N34" s="6">
        <f t="shared" si="3"/>
        <v>1.610000000000582</v>
      </c>
      <c r="O34" s="6">
        <f t="shared" si="4"/>
        <v>1.610000000000582</v>
      </c>
      <c r="P34" s="6">
        <f t="shared" si="5"/>
        <v>99.99773073236736</v>
      </c>
    </row>
    <row r="35" spans="1:16" ht="12.75">
      <c r="A35" s="4" t="s">
        <v>180</v>
      </c>
      <c r="B35" s="5" t="s">
        <v>181</v>
      </c>
      <c r="C35" s="6">
        <v>780344</v>
      </c>
      <c r="D35" s="6">
        <v>830344</v>
      </c>
      <c r="E35" s="6">
        <v>612291</v>
      </c>
      <c r="F35" s="6">
        <v>578090</v>
      </c>
      <c r="G35" s="6">
        <v>0</v>
      </c>
      <c r="H35" s="6">
        <v>578090</v>
      </c>
      <c r="I35" s="6">
        <v>0</v>
      </c>
      <c r="J35" s="6">
        <v>0</v>
      </c>
      <c r="K35" s="6">
        <f t="shared" si="0"/>
        <v>34201</v>
      </c>
      <c r="L35" s="6">
        <f t="shared" si="1"/>
        <v>252254</v>
      </c>
      <c r="M35" s="6">
        <f t="shared" si="2"/>
        <v>94.41425727309401</v>
      </c>
      <c r="N35" s="6">
        <f t="shared" si="3"/>
        <v>252254</v>
      </c>
      <c r="O35" s="6">
        <f t="shared" si="4"/>
        <v>34201</v>
      </c>
      <c r="P35" s="6">
        <f t="shared" si="5"/>
        <v>94.41425727309401</v>
      </c>
    </row>
    <row r="36" spans="1:16" ht="12.75">
      <c r="A36" s="4" t="s">
        <v>182</v>
      </c>
      <c r="B36" s="5" t="s">
        <v>183</v>
      </c>
      <c r="C36" s="6">
        <v>793338</v>
      </c>
      <c r="D36" s="6">
        <v>793338</v>
      </c>
      <c r="E36" s="6">
        <v>613987</v>
      </c>
      <c r="F36" s="6">
        <v>605705</v>
      </c>
      <c r="G36" s="6">
        <v>0</v>
      </c>
      <c r="H36" s="6">
        <v>604866.29</v>
      </c>
      <c r="I36" s="6">
        <v>838.71</v>
      </c>
      <c r="J36" s="6">
        <v>0</v>
      </c>
      <c r="K36" s="6">
        <f t="shared" si="0"/>
        <v>8282</v>
      </c>
      <c r="L36" s="6">
        <f t="shared" si="1"/>
        <v>187633</v>
      </c>
      <c r="M36" s="6">
        <f t="shared" si="2"/>
        <v>98.65111150561819</v>
      </c>
      <c r="N36" s="6">
        <f t="shared" si="3"/>
        <v>188471.70999999996</v>
      </c>
      <c r="O36" s="6">
        <f t="shared" si="4"/>
        <v>9120.709999999963</v>
      </c>
      <c r="P36" s="6">
        <f t="shared" si="5"/>
        <v>98.51451089355314</v>
      </c>
    </row>
    <row r="37" spans="1:16" ht="12.75">
      <c r="A37" s="4" t="s">
        <v>184</v>
      </c>
      <c r="B37" s="5" t="s">
        <v>185</v>
      </c>
      <c r="C37" s="6">
        <v>49412754</v>
      </c>
      <c r="D37" s="6">
        <v>49663289</v>
      </c>
      <c r="E37" s="6">
        <v>40805993</v>
      </c>
      <c r="F37" s="6">
        <v>40743680</v>
      </c>
      <c r="G37" s="6">
        <v>0</v>
      </c>
      <c r="H37" s="6">
        <v>40743680</v>
      </c>
      <c r="I37" s="6">
        <v>0</v>
      </c>
      <c r="J37" s="6">
        <v>0</v>
      </c>
      <c r="K37" s="6">
        <f t="shared" si="0"/>
        <v>62313</v>
      </c>
      <c r="L37" s="6">
        <f t="shared" si="1"/>
        <v>8919609</v>
      </c>
      <c r="M37" s="6">
        <f t="shared" si="2"/>
        <v>99.84729448931681</v>
      </c>
      <c r="N37" s="6">
        <f t="shared" si="3"/>
        <v>8919609</v>
      </c>
      <c r="O37" s="6">
        <f t="shared" si="4"/>
        <v>62313</v>
      </c>
      <c r="P37" s="6">
        <f t="shared" si="5"/>
        <v>99.84729448931681</v>
      </c>
    </row>
    <row r="38" spans="1:16" ht="25.5">
      <c r="A38" s="4" t="s">
        <v>186</v>
      </c>
      <c r="B38" s="5" t="s">
        <v>187</v>
      </c>
      <c r="C38" s="6">
        <v>2327978</v>
      </c>
      <c r="D38" s="6">
        <v>2387978</v>
      </c>
      <c r="E38" s="6">
        <v>1905727</v>
      </c>
      <c r="F38" s="6">
        <v>1905727</v>
      </c>
      <c r="G38" s="6">
        <v>0</v>
      </c>
      <c r="H38" s="6">
        <v>1905727</v>
      </c>
      <c r="I38" s="6">
        <v>0</v>
      </c>
      <c r="J38" s="6">
        <v>0</v>
      </c>
      <c r="K38" s="6">
        <f t="shared" si="0"/>
        <v>0</v>
      </c>
      <c r="L38" s="6">
        <f t="shared" si="1"/>
        <v>482251</v>
      </c>
      <c r="M38" s="6">
        <f t="shared" si="2"/>
        <v>100</v>
      </c>
      <c r="N38" s="6">
        <f t="shared" si="3"/>
        <v>482251</v>
      </c>
      <c r="O38" s="6">
        <f t="shared" si="4"/>
        <v>0</v>
      </c>
      <c r="P38" s="6">
        <f t="shared" si="5"/>
        <v>100</v>
      </c>
    </row>
    <row r="39" spans="1:16" ht="12.75">
      <c r="A39" s="4" t="s">
        <v>188</v>
      </c>
      <c r="B39" s="5" t="s">
        <v>189</v>
      </c>
      <c r="C39" s="6">
        <v>5728509</v>
      </c>
      <c r="D39" s="6">
        <v>5979309</v>
      </c>
      <c r="E39" s="6">
        <v>4852538</v>
      </c>
      <c r="F39" s="6">
        <v>4850142</v>
      </c>
      <c r="G39" s="6">
        <v>0</v>
      </c>
      <c r="H39" s="6">
        <v>4850142</v>
      </c>
      <c r="I39" s="6">
        <v>0</v>
      </c>
      <c r="J39" s="6">
        <v>0</v>
      </c>
      <c r="K39" s="6">
        <f t="shared" si="0"/>
        <v>2396</v>
      </c>
      <c r="L39" s="6">
        <f t="shared" si="1"/>
        <v>1129167</v>
      </c>
      <c r="M39" s="6">
        <f t="shared" si="2"/>
        <v>99.9506237766711</v>
      </c>
      <c r="N39" s="6">
        <f t="shared" si="3"/>
        <v>1129167</v>
      </c>
      <c r="O39" s="6">
        <f t="shared" si="4"/>
        <v>2396</v>
      </c>
      <c r="P39" s="6">
        <f t="shared" si="5"/>
        <v>99.9506237766711</v>
      </c>
    </row>
    <row r="40" spans="1:16" ht="12.75">
      <c r="A40" s="4" t="s">
        <v>190</v>
      </c>
      <c r="B40" s="5" t="s">
        <v>191</v>
      </c>
      <c r="C40" s="6">
        <v>943665</v>
      </c>
      <c r="D40" s="6">
        <v>993665</v>
      </c>
      <c r="E40" s="6">
        <v>752239</v>
      </c>
      <c r="F40" s="6">
        <v>739917</v>
      </c>
      <c r="G40" s="6">
        <v>0</v>
      </c>
      <c r="H40" s="6">
        <v>739917</v>
      </c>
      <c r="I40" s="6">
        <v>0</v>
      </c>
      <c r="J40" s="6">
        <v>0</v>
      </c>
      <c r="K40" s="6">
        <f t="shared" si="0"/>
        <v>12322</v>
      </c>
      <c r="L40" s="6">
        <f t="shared" si="1"/>
        <v>253748</v>
      </c>
      <c r="M40" s="6">
        <f t="shared" si="2"/>
        <v>98.3619567717175</v>
      </c>
      <c r="N40" s="6">
        <f t="shared" si="3"/>
        <v>253748</v>
      </c>
      <c r="O40" s="6">
        <f t="shared" si="4"/>
        <v>12322</v>
      </c>
      <c r="P40" s="6">
        <f t="shared" si="5"/>
        <v>98.3619567717175</v>
      </c>
    </row>
    <row r="41" spans="1:16" ht="12.75">
      <c r="A41" s="4" t="s">
        <v>192</v>
      </c>
      <c r="B41" s="5" t="s">
        <v>193</v>
      </c>
      <c r="C41" s="6">
        <v>37700</v>
      </c>
      <c r="D41" s="6">
        <v>39975</v>
      </c>
      <c r="E41" s="6">
        <v>34690</v>
      </c>
      <c r="F41" s="6">
        <v>34660</v>
      </c>
      <c r="G41" s="6">
        <v>0</v>
      </c>
      <c r="H41" s="6">
        <v>34660</v>
      </c>
      <c r="I41" s="6">
        <v>0</v>
      </c>
      <c r="J41" s="6">
        <v>0</v>
      </c>
      <c r="K41" s="6">
        <f t="shared" si="0"/>
        <v>30</v>
      </c>
      <c r="L41" s="6">
        <f t="shared" si="1"/>
        <v>5315</v>
      </c>
      <c r="M41" s="6">
        <f t="shared" si="2"/>
        <v>99.91351974632458</v>
      </c>
      <c r="N41" s="6">
        <f t="shared" si="3"/>
        <v>5315</v>
      </c>
      <c r="O41" s="6">
        <f t="shared" si="4"/>
        <v>30</v>
      </c>
      <c r="P41" s="6">
        <f t="shared" si="5"/>
        <v>99.91351974632458</v>
      </c>
    </row>
    <row r="42" spans="1:16" ht="25.5">
      <c r="A42" s="4" t="s">
        <v>194</v>
      </c>
      <c r="B42" s="5" t="s">
        <v>195</v>
      </c>
      <c r="C42" s="6">
        <v>15798321</v>
      </c>
      <c r="D42" s="6">
        <v>18400211</v>
      </c>
      <c r="E42" s="6">
        <v>14574475</v>
      </c>
      <c r="F42" s="6">
        <v>13853216</v>
      </c>
      <c r="G42" s="6">
        <v>0</v>
      </c>
      <c r="H42" s="6">
        <v>13853216</v>
      </c>
      <c r="I42" s="6">
        <v>0</v>
      </c>
      <c r="J42" s="6">
        <v>0</v>
      </c>
      <c r="K42" s="6">
        <f t="shared" si="0"/>
        <v>721259</v>
      </c>
      <c r="L42" s="6">
        <f t="shared" si="1"/>
        <v>4546995</v>
      </c>
      <c r="M42" s="6">
        <f t="shared" si="2"/>
        <v>95.05121796840024</v>
      </c>
      <c r="N42" s="6">
        <f t="shared" si="3"/>
        <v>4546995</v>
      </c>
      <c r="O42" s="6">
        <f t="shared" si="4"/>
        <v>721259</v>
      </c>
      <c r="P42" s="6">
        <f t="shared" si="5"/>
        <v>95.05121796840024</v>
      </c>
    </row>
    <row r="43" spans="1:16" ht="25.5">
      <c r="A43" s="4" t="s">
        <v>196</v>
      </c>
      <c r="B43" s="5" t="s">
        <v>197</v>
      </c>
      <c r="C43" s="6">
        <v>4134649</v>
      </c>
      <c r="D43" s="6">
        <v>19262058</v>
      </c>
      <c r="E43" s="6">
        <v>8528712</v>
      </c>
      <c r="F43" s="6">
        <v>8356268.1</v>
      </c>
      <c r="G43" s="6">
        <v>0</v>
      </c>
      <c r="H43" s="6">
        <v>8331167.72</v>
      </c>
      <c r="I43" s="6">
        <v>25100.38</v>
      </c>
      <c r="J43" s="6">
        <v>11608408.68</v>
      </c>
      <c r="K43" s="6">
        <f t="shared" si="0"/>
        <v>172443.90000000037</v>
      </c>
      <c r="L43" s="6">
        <f t="shared" si="1"/>
        <v>10905789.9</v>
      </c>
      <c r="M43" s="6">
        <f t="shared" si="2"/>
        <v>97.97807804976883</v>
      </c>
      <c r="N43" s="6">
        <f t="shared" si="3"/>
        <v>10930890.280000001</v>
      </c>
      <c r="O43" s="6">
        <f t="shared" si="4"/>
        <v>197544.28000000026</v>
      </c>
      <c r="P43" s="6">
        <f t="shared" si="5"/>
        <v>97.68377358738341</v>
      </c>
    </row>
    <row r="44" spans="1:16" ht="38.25">
      <c r="A44" s="4" t="s">
        <v>198</v>
      </c>
      <c r="B44" s="5" t="s">
        <v>199</v>
      </c>
      <c r="C44" s="6">
        <v>427872</v>
      </c>
      <c r="D44" s="6">
        <v>452220</v>
      </c>
      <c r="E44" s="6">
        <v>452220</v>
      </c>
      <c r="F44" s="6">
        <v>452220</v>
      </c>
      <c r="G44" s="6">
        <v>0</v>
      </c>
      <c r="H44" s="6">
        <v>452220</v>
      </c>
      <c r="I44" s="6">
        <v>0</v>
      </c>
      <c r="J44" s="6">
        <v>243324.29</v>
      </c>
      <c r="K44" s="6">
        <f t="shared" si="0"/>
        <v>0</v>
      </c>
      <c r="L44" s="6">
        <f t="shared" si="1"/>
        <v>0</v>
      </c>
      <c r="M44" s="6">
        <f t="shared" si="2"/>
        <v>100</v>
      </c>
      <c r="N44" s="6">
        <f t="shared" si="3"/>
        <v>0</v>
      </c>
      <c r="O44" s="6">
        <f t="shared" si="4"/>
        <v>0</v>
      </c>
      <c r="P44" s="6">
        <f t="shared" si="5"/>
        <v>100</v>
      </c>
    </row>
    <row r="45" spans="1:16" ht="38.25">
      <c r="A45" s="4" t="s">
        <v>200</v>
      </c>
      <c r="B45" s="5" t="s">
        <v>201</v>
      </c>
      <c r="C45" s="6">
        <v>63700</v>
      </c>
      <c r="D45" s="6">
        <v>78700</v>
      </c>
      <c r="E45" s="6">
        <v>41695</v>
      </c>
      <c r="F45" s="6">
        <v>22682.99</v>
      </c>
      <c r="G45" s="6">
        <v>0</v>
      </c>
      <c r="H45" s="6">
        <v>22507.37</v>
      </c>
      <c r="I45" s="6">
        <v>175.62</v>
      </c>
      <c r="J45" s="6">
        <v>175.62</v>
      </c>
      <c r="K45" s="6">
        <f t="shared" si="0"/>
        <v>19012.01</v>
      </c>
      <c r="L45" s="6">
        <f t="shared" si="1"/>
        <v>56017.009999999995</v>
      </c>
      <c r="M45" s="6">
        <f t="shared" si="2"/>
        <v>54.402182515889194</v>
      </c>
      <c r="N45" s="6">
        <f t="shared" si="3"/>
        <v>56192.630000000005</v>
      </c>
      <c r="O45" s="6">
        <f t="shared" si="4"/>
        <v>19187.63</v>
      </c>
      <c r="P45" s="6">
        <f t="shared" si="5"/>
        <v>53.980980932965586</v>
      </c>
    </row>
    <row r="46" spans="1:16" ht="12.75">
      <c r="A46" s="4" t="s">
        <v>202</v>
      </c>
      <c r="B46" s="5" t="s">
        <v>203</v>
      </c>
      <c r="C46" s="6">
        <v>1011866</v>
      </c>
      <c r="D46" s="6">
        <v>1603681</v>
      </c>
      <c r="E46" s="6">
        <v>1400994</v>
      </c>
      <c r="F46" s="6">
        <v>1188759.35</v>
      </c>
      <c r="G46" s="6">
        <v>0</v>
      </c>
      <c r="H46" s="6">
        <v>1188759.35</v>
      </c>
      <c r="I46" s="6">
        <v>0</v>
      </c>
      <c r="J46" s="6">
        <v>0</v>
      </c>
      <c r="K46" s="6">
        <f t="shared" si="0"/>
        <v>212234.6499999999</v>
      </c>
      <c r="L46" s="6">
        <f t="shared" si="1"/>
        <v>414921.6499999999</v>
      </c>
      <c r="M46" s="6">
        <f t="shared" si="2"/>
        <v>84.8511378349943</v>
      </c>
      <c r="N46" s="6">
        <f t="shared" si="3"/>
        <v>414921.6499999999</v>
      </c>
      <c r="O46" s="6">
        <f t="shared" si="4"/>
        <v>212234.6499999999</v>
      </c>
      <c r="P46" s="6">
        <f t="shared" si="5"/>
        <v>84.8511378349943</v>
      </c>
    </row>
    <row r="47" spans="1:16" ht="25.5">
      <c r="A47" s="4" t="s">
        <v>204</v>
      </c>
      <c r="B47" s="5" t="s">
        <v>205</v>
      </c>
      <c r="C47" s="6">
        <v>2526842</v>
      </c>
      <c r="D47" s="6">
        <v>3226842</v>
      </c>
      <c r="E47" s="6">
        <v>2458196</v>
      </c>
      <c r="F47" s="6">
        <v>2205420</v>
      </c>
      <c r="G47" s="6">
        <v>0</v>
      </c>
      <c r="H47" s="6">
        <v>2205420</v>
      </c>
      <c r="I47" s="6">
        <v>0</v>
      </c>
      <c r="J47" s="6">
        <v>0</v>
      </c>
      <c r="K47" s="6">
        <f t="shared" si="0"/>
        <v>252776</v>
      </c>
      <c r="L47" s="6">
        <f t="shared" si="1"/>
        <v>1021422</v>
      </c>
      <c r="M47" s="6">
        <f t="shared" si="2"/>
        <v>89.71701198765274</v>
      </c>
      <c r="N47" s="6">
        <f t="shared" si="3"/>
        <v>1021422</v>
      </c>
      <c r="O47" s="6">
        <f t="shared" si="4"/>
        <v>252776</v>
      </c>
      <c r="P47" s="6">
        <f t="shared" si="5"/>
        <v>89.71701198765274</v>
      </c>
    </row>
    <row r="48" spans="1:16" ht="25.5">
      <c r="A48" s="4" t="s">
        <v>206</v>
      </c>
      <c r="B48" s="5" t="s">
        <v>207</v>
      </c>
      <c r="C48" s="6">
        <v>33109</v>
      </c>
      <c r="D48" s="6">
        <v>33109</v>
      </c>
      <c r="E48" s="6">
        <v>28120</v>
      </c>
      <c r="F48" s="6">
        <v>21222</v>
      </c>
      <c r="G48" s="6">
        <v>0</v>
      </c>
      <c r="H48" s="6">
        <v>21222</v>
      </c>
      <c r="I48" s="6">
        <v>0</v>
      </c>
      <c r="J48" s="6">
        <v>10627.64</v>
      </c>
      <c r="K48" s="6">
        <f t="shared" si="0"/>
        <v>6898</v>
      </c>
      <c r="L48" s="6">
        <f t="shared" si="1"/>
        <v>11887</v>
      </c>
      <c r="M48" s="6">
        <f t="shared" si="2"/>
        <v>75.46941678520625</v>
      </c>
      <c r="N48" s="6">
        <f t="shared" si="3"/>
        <v>11887</v>
      </c>
      <c r="O48" s="6">
        <f t="shared" si="4"/>
        <v>6898</v>
      </c>
      <c r="P48" s="6">
        <f t="shared" si="5"/>
        <v>75.46941678520625</v>
      </c>
    </row>
    <row r="49" spans="1:16" ht="12.75">
      <c r="A49" s="4" t="s">
        <v>208</v>
      </c>
      <c r="B49" s="5" t="s">
        <v>209</v>
      </c>
      <c r="C49" s="6">
        <v>9000</v>
      </c>
      <c r="D49" s="6">
        <v>9000</v>
      </c>
      <c r="E49" s="6">
        <v>7674</v>
      </c>
      <c r="F49" s="6">
        <v>2997</v>
      </c>
      <c r="G49" s="6">
        <v>0</v>
      </c>
      <c r="H49" s="6">
        <v>2997</v>
      </c>
      <c r="I49" s="6">
        <v>0</v>
      </c>
      <c r="J49" s="6">
        <v>0</v>
      </c>
      <c r="K49" s="6">
        <f t="shared" si="0"/>
        <v>4677</v>
      </c>
      <c r="L49" s="6">
        <f t="shared" si="1"/>
        <v>6003</v>
      </c>
      <c r="M49" s="6">
        <f t="shared" si="2"/>
        <v>39.0539483971853</v>
      </c>
      <c r="N49" s="6">
        <f t="shared" si="3"/>
        <v>6003</v>
      </c>
      <c r="O49" s="6">
        <f t="shared" si="4"/>
        <v>4677</v>
      </c>
      <c r="P49" s="6">
        <f t="shared" si="5"/>
        <v>39.0539483971853</v>
      </c>
    </row>
    <row r="50" spans="1:16" ht="25.5">
      <c r="A50" s="4" t="s">
        <v>210</v>
      </c>
      <c r="B50" s="5" t="s">
        <v>211</v>
      </c>
      <c r="C50" s="6">
        <v>707205</v>
      </c>
      <c r="D50" s="6">
        <v>734216</v>
      </c>
      <c r="E50" s="6">
        <v>601313</v>
      </c>
      <c r="F50" s="6">
        <v>581663.06</v>
      </c>
      <c r="G50" s="6">
        <v>0</v>
      </c>
      <c r="H50" s="6">
        <v>581661.36</v>
      </c>
      <c r="I50" s="6">
        <v>1.7</v>
      </c>
      <c r="J50" s="6">
        <v>0</v>
      </c>
      <c r="K50" s="6">
        <f t="shared" si="0"/>
        <v>19649.939999999944</v>
      </c>
      <c r="L50" s="6">
        <f t="shared" si="1"/>
        <v>152552.93999999994</v>
      </c>
      <c r="M50" s="6">
        <f t="shared" si="2"/>
        <v>96.73216112074743</v>
      </c>
      <c r="N50" s="6">
        <f t="shared" si="3"/>
        <v>152554.64</v>
      </c>
      <c r="O50" s="6">
        <f t="shared" si="4"/>
        <v>19651.640000000014</v>
      </c>
      <c r="P50" s="6">
        <f t="shared" si="5"/>
        <v>96.73187840608801</v>
      </c>
    </row>
    <row r="51" spans="1:16" ht="25.5">
      <c r="A51" s="4" t="s">
        <v>212</v>
      </c>
      <c r="B51" s="5" t="s">
        <v>213</v>
      </c>
      <c r="C51" s="6">
        <v>41400</v>
      </c>
      <c r="D51" s="6">
        <v>41400</v>
      </c>
      <c r="E51" s="6">
        <v>25200</v>
      </c>
      <c r="F51" s="6">
        <v>24500</v>
      </c>
      <c r="G51" s="6">
        <v>0</v>
      </c>
      <c r="H51" s="6">
        <v>24000</v>
      </c>
      <c r="I51" s="6">
        <v>500</v>
      </c>
      <c r="J51" s="6">
        <v>0</v>
      </c>
      <c r="K51" s="6">
        <f t="shared" si="0"/>
        <v>700</v>
      </c>
      <c r="L51" s="6">
        <f t="shared" si="1"/>
        <v>16900</v>
      </c>
      <c r="M51" s="6">
        <f t="shared" si="2"/>
        <v>97.22222222222221</v>
      </c>
      <c r="N51" s="6">
        <f t="shared" si="3"/>
        <v>17400</v>
      </c>
      <c r="O51" s="6">
        <f t="shared" si="4"/>
        <v>1200</v>
      </c>
      <c r="P51" s="6">
        <f t="shared" si="5"/>
        <v>95.23809523809523</v>
      </c>
    </row>
    <row r="52" spans="1:16" ht="25.5">
      <c r="A52" s="4" t="s">
        <v>214</v>
      </c>
      <c r="B52" s="5" t="s">
        <v>215</v>
      </c>
      <c r="C52" s="6">
        <v>42600</v>
      </c>
      <c r="D52" s="6">
        <v>42600</v>
      </c>
      <c r="E52" s="6">
        <v>37800</v>
      </c>
      <c r="F52" s="6">
        <v>26792.96</v>
      </c>
      <c r="G52" s="6">
        <v>0</v>
      </c>
      <c r="H52" s="6">
        <v>26792.96</v>
      </c>
      <c r="I52" s="6">
        <v>0</v>
      </c>
      <c r="J52" s="6">
        <v>0</v>
      </c>
      <c r="K52" s="6">
        <f t="shared" si="0"/>
        <v>11007.04</v>
      </c>
      <c r="L52" s="6">
        <f t="shared" si="1"/>
        <v>15807.04</v>
      </c>
      <c r="M52" s="6">
        <f t="shared" si="2"/>
        <v>70.88084656084655</v>
      </c>
      <c r="N52" s="6">
        <f t="shared" si="3"/>
        <v>15807.04</v>
      </c>
      <c r="O52" s="6">
        <f t="shared" si="4"/>
        <v>11007.04</v>
      </c>
      <c r="P52" s="6">
        <f t="shared" si="5"/>
        <v>70.88084656084655</v>
      </c>
    </row>
    <row r="53" spans="1:16" ht="51">
      <c r="A53" s="4" t="s">
        <v>216</v>
      </c>
      <c r="B53" s="5" t="s">
        <v>217</v>
      </c>
      <c r="C53" s="6">
        <v>199000</v>
      </c>
      <c r="D53" s="6">
        <v>420280</v>
      </c>
      <c r="E53" s="6">
        <v>420280</v>
      </c>
      <c r="F53" s="6">
        <v>419013</v>
      </c>
      <c r="G53" s="6">
        <v>0</v>
      </c>
      <c r="H53" s="6">
        <v>419013</v>
      </c>
      <c r="I53" s="6">
        <v>0</v>
      </c>
      <c r="J53" s="6">
        <v>0</v>
      </c>
      <c r="K53" s="6">
        <f t="shared" si="0"/>
        <v>1267</v>
      </c>
      <c r="L53" s="6">
        <f t="shared" si="1"/>
        <v>1267</v>
      </c>
      <c r="M53" s="6">
        <f t="shared" si="2"/>
        <v>99.69853431045969</v>
      </c>
      <c r="N53" s="6">
        <f t="shared" si="3"/>
        <v>1267</v>
      </c>
      <c r="O53" s="6">
        <f t="shared" si="4"/>
        <v>1267</v>
      </c>
      <c r="P53" s="6">
        <f t="shared" si="5"/>
        <v>99.69853431045969</v>
      </c>
    </row>
    <row r="54" spans="1:16" ht="25.5">
      <c r="A54" s="4" t="s">
        <v>218</v>
      </c>
      <c r="B54" s="5" t="s">
        <v>219</v>
      </c>
      <c r="C54" s="6">
        <v>2239800</v>
      </c>
      <c r="D54" s="6">
        <v>2500081</v>
      </c>
      <c r="E54" s="6">
        <v>2182758</v>
      </c>
      <c r="F54" s="6">
        <v>2047971.92</v>
      </c>
      <c r="G54" s="6">
        <v>0</v>
      </c>
      <c r="H54" s="6">
        <v>2047971.92</v>
      </c>
      <c r="I54" s="6">
        <v>0</v>
      </c>
      <c r="J54" s="6">
        <v>0</v>
      </c>
      <c r="K54" s="6">
        <f t="shared" si="0"/>
        <v>134786.08000000007</v>
      </c>
      <c r="L54" s="6">
        <f t="shared" si="1"/>
        <v>452109.0800000001</v>
      </c>
      <c r="M54" s="6">
        <f t="shared" si="2"/>
        <v>93.82496456318107</v>
      </c>
      <c r="N54" s="6">
        <f t="shared" si="3"/>
        <v>452109.0800000001</v>
      </c>
      <c r="O54" s="6">
        <f t="shared" si="4"/>
        <v>134786.08000000007</v>
      </c>
      <c r="P54" s="6">
        <f t="shared" si="5"/>
        <v>93.82496456318107</v>
      </c>
    </row>
    <row r="55" spans="1:16" ht="51">
      <c r="A55" s="4" t="s">
        <v>220</v>
      </c>
      <c r="B55" s="5" t="s">
        <v>221</v>
      </c>
      <c r="C55" s="6">
        <v>760115</v>
      </c>
      <c r="D55" s="6">
        <v>760115</v>
      </c>
      <c r="E55" s="6">
        <v>671950</v>
      </c>
      <c r="F55" s="6">
        <v>671949.12</v>
      </c>
      <c r="G55" s="6">
        <v>0</v>
      </c>
      <c r="H55" s="6">
        <v>671949.12</v>
      </c>
      <c r="I55" s="6">
        <v>0</v>
      </c>
      <c r="J55" s="6">
        <v>0</v>
      </c>
      <c r="K55" s="6">
        <f t="shared" si="0"/>
        <v>0.8800000000046566</v>
      </c>
      <c r="L55" s="6">
        <f t="shared" si="1"/>
        <v>88165.88</v>
      </c>
      <c r="M55" s="6">
        <f t="shared" si="2"/>
        <v>99.99986903787484</v>
      </c>
      <c r="N55" s="6">
        <f t="shared" si="3"/>
        <v>88165.88</v>
      </c>
      <c r="O55" s="6">
        <f t="shared" si="4"/>
        <v>0.8800000000046566</v>
      </c>
      <c r="P55" s="6">
        <f t="shared" si="5"/>
        <v>99.99986903787484</v>
      </c>
    </row>
    <row r="56" spans="1:16" ht="25.5">
      <c r="A56" s="4" t="s">
        <v>222</v>
      </c>
      <c r="B56" s="5" t="s">
        <v>223</v>
      </c>
      <c r="C56" s="6">
        <v>80000</v>
      </c>
      <c r="D56" s="6">
        <v>101000</v>
      </c>
      <c r="E56" s="6">
        <v>89267</v>
      </c>
      <c r="F56" s="6">
        <v>89264.96</v>
      </c>
      <c r="G56" s="6">
        <v>0</v>
      </c>
      <c r="H56" s="6">
        <v>89264.96</v>
      </c>
      <c r="I56" s="6">
        <v>0</v>
      </c>
      <c r="J56" s="6">
        <v>0</v>
      </c>
      <c r="K56" s="6">
        <f t="shared" si="0"/>
        <v>2.039999999993597</v>
      </c>
      <c r="L56" s="6">
        <f t="shared" si="1"/>
        <v>11735.039999999994</v>
      </c>
      <c r="M56" s="6">
        <f t="shared" si="2"/>
        <v>99.99771472100552</v>
      </c>
      <c r="N56" s="6">
        <f t="shared" si="3"/>
        <v>11735.039999999994</v>
      </c>
      <c r="O56" s="6">
        <f t="shared" si="4"/>
        <v>2.039999999993597</v>
      </c>
      <c r="P56" s="6">
        <f t="shared" si="5"/>
        <v>99.99771472100552</v>
      </c>
    </row>
    <row r="57" spans="1:16" ht="25.5">
      <c r="A57" s="4" t="s">
        <v>224</v>
      </c>
      <c r="B57" s="5" t="s">
        <v>225</v>
      </c>
      <c r="C57" s="6">
        <v>13203149</v>
      </c>
      <c r="D57" s="6">
        <v>13803149</v>
      </c>
      <c r="E57" s="6">
        <v>11251057</v>
      </c>
      <c r="F57" s="6">
        <v>11161117</v>
      </c>
      <c r="G57" s="6">
        <v>0</v>
      </c>
      <c r="H57" s="6">
        <v>11161117</v>
      </c>
      <c r="I57" s="6">
        <v>0</v>
      </c>
      <c r="J57" s="6">
        <v>0</v>
      </c>
      <c r="K57" s="6">
        <f t="shared" si="0"/>
        <v>89940</v>
      </c>
      <c r="L57" s="6">
        <f t="shared" si="1"/>
        <v>2642032</v>
      </c>
      <c r="M57" s="6">
        <f t="shared" si="2"/>
        <v>99.2006084406114</v>
      </c>
      <c r="N57" s="6">
        <f t="shared" si="3"/>
        <v>2642032</v>
      </c>
      <c r="O57" s="6">
        <f t="shared" si="4"/>
        <v>89940</v>
      </c>
      <c r="P57" s="6">
        <f t="shared" si="5"/>
        <v>99.2006084406114</v>
      </c>
    </row>
    <row r="58" spans="1:16" ht="38.25">
      <c r="A58" s="4" t="s">
        <v>226</v>
      </c>
      <c r="B58" s="5" t="s">
        <v>227</v>
      </c>
      <c r="C58" s="6">
        <v>37280</v>
      </c>
      <c r="D58" s="6">
        <v>37280</v>
      </c>
      <c r="E58" s="6">
        <v>33919</v>
      </c>
      <c r="F58" s="6">
        <v>26929</v>
      </c>
      <c r="G58" s="6">
        <v>0</v>
      </c>
      <c r="H58" s="6">
        <v>26928.06</v>
      </c>
      <c r="I58" s="6">
        <v>0.94</v>
      </c>
      <c r="J58" s="6">
        <v>0</v>
      </c>
      <c r="K58" s="6">
        <f t="shared" si="0"/>
        <v>6990</v>
      </c>
      <c r="L58" s="6">
        <f t="shared" si="1"/>
        <v>10351</v>
      </c>
      <c r="M58" s="6">
        <f t="shared" si="2"/>
        <v>79.3920811344674</v>
      </c>
      <c r="N58" s="6">
        <f t="shared" si="3"/>
        <v>10351.939999999999</v>
      </c>
      <c r="O58" s="6">
        <f t="shared" si="4"/>
        <v>6990.939999999999</v>
      </c>
      <c r="P58" s="6">
        <f t="shared" si="5"/>
        <v>79.38930982635102</v>
      </c>
    </row>
    <row r="59" spans="1:16" ht="12.75">
      <c r="A59" s="4" t="s">
        <v>228</v>
      </c>
      <c r="B59" s="5" t="s">
        <v>229</v>
      </c>
      <c r="C59" s="6">
        <v>520000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f t="shared" si="0"/>
        <v>0</v>
      </c>
      <c r="L59" s="6">
        <f t="shared" si="1"/>
        <v>0</v>
      </c>
      <c r="M59" s="6">
        <f t="shared" si="2"/>
        <v>0</v>
      </c>
      <c r="N59" s="6">
        <f t="shared" si="3"/>
        <v>0</v>
      </c>
      <c r="O59" s="6">
        <f t="shared" si="4"/>
        <v>0</v>
      </c>
      <c r="P59" s="6">
        <f t="shared" si="5"/>
        <v>0</v>
      </c>
    </row>
    <row r="60" spans="1:16" ht="12.75">
      <c r="A60" s="4" t="s">
        <v>230</v>
      </c>
      <c r="B60" s="5" t="s">
        <v>231</v>
      </c>
      <c r="C60" s="6">
        <v>3989000</v>
      </c>
      <c r="D60" s="6">
        <v>3913421</v>
      </c>
      <c r="E60" s="6">
        <v>3385728</v>
      </c>
      <c r="F60" s="6">
        <v>2042149.68</v>
      </c>
      <c r="G60" s="6">
        <v>0</v>
      </c>
      <c r="H60" s="6">
        <v>2036568.22</v>
      </c>
      <c r="I60" s="6">
        <v>5581.46</v>
      </c>
      <c r="J60" s="6">
        <v>0</v>
      </c>
      <c r="K60" s="6">
        <f t="shared" si="0"/>
        <v>1343578.32</v>
      </c>
      <c r="L60" s="6">
        <f t="shared" si="1"/>
        <v>1871271.32</v>
      </c>
      <c r="M60" s="6">
        <f t="shared" si="2"/>
        <v>60.316412895542705</v>
      </c>
      <c r="N60" s="6">
        <f t="shared" si="3"/>
        <v>1876852.78</v>
      </c>
      <c r="O60" s="6">
        <f t="shared" si="4"/>
        <v>1349159.78</v>
      </c>
      <c r="P60" s="6">
        <f t="shared" si="5"/>
        <v>60.151560314354846</v>
      </c>
    </row>
    <row r="61" spans="1:16" ht="38.25">
      <c r="A61" s="4" t="s">
        <v>232</v>
      </c>
      <c r="B61" s="5" t="s">
        <v>233</v>
      </c>
      <c r="C61" s="6">
        <v>307299</v>
      </c>
      <c r="D61" s="6">
        <v>807322</v>
      </c>
      <c r="E61" s="6">
        <v>796968</v>
      </c>
      <c r="F61" s="6">
        <v>686219</v>
      </c>
      <c r="G61" s="6">
        <v>0</v>
      </c>
      <c r="H61" s="6">
        <v>663592.54</v>
      </c>
      <c r="I61" s="6">
        <v>22626.46</v>
      </c>
      <c r="J61" s="6">
        <v>0</v>
      </c>
      <c r="K61" s="6">
        <f t="shared" si="0"/>
        <v>110749</v>
      </c>
      <c r="L61" s="6">
        <f t="shared" si="1"/>
        <v>121103</v>
      </c>
      <c r="M61" s="6">
        <f t="shared" si="2"/>
        <v>86.10370805352285</v>
      </c>
      <c r="N61" s="6">
        <f t="shared" si="3"/>
        <v>143729.45999999996</v>
      </c>
      <c r="O61" s="6">
        <f t="shared" si="4"/>
        <v>133375.45999999996</v>
      </c>
      <c r="P61" s="6">
        <f t="shared" si="5"/>
        <v>83.26464048744742</v>
      </c>
    </row>
    <row r="62" spans="1:16" ht="76.5">
      <c r="A62" s="4" t="s">
        <v>234</v>
      </c>
      <c r="B62" s="5" t="s">
        <v>235</v>
      </c>
      <c r="C62" s="6">
        <v>0</v>
      </c>
      <c r="D62" s="6">
        <v>520000</v>
      </c>
      <c r="E62" s="6">
        <v>490000</v>
      </c>
      <c r="F62" s="6">
        <v>490000</v>
      </c>
      <c r="G62" s="6">
        <v>0</v>
      </c>
      <c r="H62" s="6">
        <v>489840.51</v>
      </c>
      <c r="I62" s="6">
        <v>159.49</v>
      </c>
      <c r="J62" s="6">
        <v>0</v>
      </c>
      <c r="K62" s="6">
        <f t="shared" si="0"/>
        <v>0</v>
      </c>
      <c r="L62" s="6">
        <f t="shared" si="1"/>
        <v>30000</v>
      </c>
      <c r="M62" s="6">
        <f t="shared" si="2"/>
        <v>100</v>
      </c>
      <c r="N62" s="6">
        <f t="shared" si="3"/>
        <v>30159.48999999999</v>
      </c>
      <c r="O62" s="6">
        <f t="shared" si="4"/>
        <v>159.4899999999907</v>
      </c>
      <c r="P62" s="6">
        <f t="shared" si="5"/>
        <v>99.96745102040816</v>
      </c>
    </row>
    <row r="63" spans="1:16" ht="12.75">
      <c r="A63" s="4" t="s">
        <v>236</v>
      </c>
      <c r="B63" s="5" t="s">
        <v>237</v>
      </c>
      <c r="C63" s="6">
        <v>2432379</v>
      </c>
      <c r="D63" s="6">
        <v>2579079</v>
      </c>
      <c r="E63" s="6">
        <v>2195682</v>
      </c>
      <c r="F63" s="6">
        <v>2127744.47</v>
      </c>
      <c r="G63" s="6">
        <v>0</v>
      </c>
      <c r="H63" s="6">
        <v>2029144.02</v>
      </c>
      <c r="I63" s="6">
        <v>98600.45</v>
      </c>
      <c r="J63" s="6">
        <v>0</v>
      </c>
      <c r="K63" s="6">
        <f t="shared" si="0"/>
        <v>67937.5299999998</v>
      </c>
      <c r="L63" s="6">
        <f t="shared" si="1"/>
        <v>451334.5299999998</v>
      </c>
      <c r="M63" s="6">
        <f t="shared" si="2"/>
        <v>96.90585749666847</v>
      </c>
      <c r="N63" s="6">
        <f t="shared" si="3"/>
        <v>549934.98</v>
      </c>
      <c r="O63" s="6">
        <f t="shared" si="4"/>
        <v>166537.97999999998</v>
      </c>
      <c r="P63" s="6">
        <f t="shared" si="5"/>
        <v>92.41520493404782</v>
      </c>
    </row>
    <row r="64" spans="1:16" ht="12.75">
      <c r="A64" s="4" t="s">
        <v>238</v>
      </c>
      <c r="B64" s="5" t="s">
        <v>239</v>
      </c>
      <c r="C64" s="6">
        <v>392058</v>
      </c>
      <c r="D64" s="6">
        <v>396758</v>
      </c>
      <c r="E64" s="6">
        <v>344026</v>
      </c>
      <c r="F64" s="6">
        <v>315080.37</v>
      </c>
      <c r="G64" s="6">
        <v>0</v>
      </c>
      <c r="H64" s="6">
        <v>298162.25</v>
      </c>
      <c r="I64" s="6">
        <v>16918.12</v>
      </c>
      <c r="J64" s="6">
        <v>0</v>
      </c>
      <c r="K64" s="6">
        <f t="shared" si="0"/>
        <v>28945.630000000005</v>
      </c>
      <c r="L64" s="6">
        <f t="shared" si="1"/>
        <v>81677.63</v>
      </c>
      <c r="M64" s="6">
        <f t="shared" si="2"/>
        <v>91.58620860051275</v>
      </c>
      <c r="N64" s="6">
        <f t="shared" si="3"/>
        <v>98595.75</v>
      </c>
      <c r="O64" s="6">
        <f t="shared" si="4"/>
        <v>45863.75</v>
      </c>
      <c r="P64" s="6">
        <f t="shared" si="5"/>
        <v>86.66852214658194</v>
      </c>
    </row>
    <row r="65" spans="1:16" ht="25.5">
      <c r="A65" s="4" t="s">
        <v>240</v>
      </c>
      <c r="B65" s="5" t="s">
        <v>241</v>
      </c>
      <c r="C65" s="6">
        <v>4938637</v>
      </c>
      <c r="D65" s="6">
        <v>5489778</v>
      </c>
      <c r="E65" s="6">
        <v>4785307</v>
      </c>
      <c r="F65" s="6">
        <v>4298693.84</v>
      </c>
      <c r="G65" s="6">
        <v>0</v>
      </c>
      <c r="H65" s="6">
        <v>4279692.22</v>
      </c>
      <c r="I65" s="6">
        <v>19001.62</v>
      </c>
      <c r="J65" s="6">
        <v>40740.07</v>
      </c>
      <c r="K65" s="6">
        <f t="shared" si="0"/>
        <v>486613.16000000015</v>
      </c>
      <c r="L65" s="6">
        <f t="shared" si="1"/>
        <v>1191084.1600000001</v>
      </c>
      <c r="M65" s="6">
        <f t="shared" si="2"/>
        <v>89.83109840183712</v>
      </c>
      <c r="N65" s="6">
        <f t="shared" si="3"/>
        <v>1210085.7800000003</v>
      </c>
      <c r="O65" s="6">
        <f t="shared" si="4"/>
        <v>505614.78000000026</v>
      </c>
      <c r="P65" s="6">
        <f t="shared" si="5"/>
        <v>89.43401583221305</v>
      </c>
    </row>
    <row r="66" spans="1:16" ht="12.75">
      <c r="A66" s="4" t="s">
        <v>242</v>
      </c>
      <c r="B66" s="5" t="s">
        <v>243</v>
      </c>
      <c r="C66" s="6">
        <v>3025696</v>
      </c>
      <c r="D66" s="6">
        <v>3025696</v>
      </c>
      <c r="E66" s="6">
        <v>2533214</v>
      </c>
      <c r="F66" s="6">
        <v>2488310.3</v>
      </c>
      <c r="G66" s="6">
        <v>0</v>
      </c>
      <c r="H66" s="6">
        <v>2469510.12</v>
      </c>
      <c r="I66" s="6">
        <v>18800.18</v>
      </c>
      <c r="J66" s="6">
        <v>0</v>
      </c>
      <c r="K66" s="6">
        <f t="shared" si="0"/>
        <v>44903.700000000186</v>
      </c>
      <c r="L66" s="6">
        <f t="shared" si="1"/>
        <v>537385.7000000002</v>
      </c>
      <c r="M66" s="6">
        <f t="shared" si="2"/>
        <v>98.22740202762182</v>
      </c>
      <c r="N66" s="6">
        <f t="shared" si="3"/>
        <v>556185.8799999999</v>
      </c>
      <c r="O66" s="6">
        <f t="shared" si="4"/>
        <v>63703.87999999989</v>
      </c>
      <c r="P66" s="6">
        <f t="shared" si="5"/>
        <v>97.48525470015562</v>
      </c>
    </row>
    <row r="67" spans="1:16" ht="12.75">
      <c r="A67" s="4" t="s">
        <v>244</v>
      </c>
      <c r="B67" s="5" t="s">
        <v>245</v>
      </c>
      <c r="C67" s="6">
        <v>573750</v>
      </c>
      <c r="D67" s="6">
        <v>602750</v>
      </c>
      <c r="E67" s="6">
        <v>472684</v>
      </c>
      <c r="F67" s="6">
        <v>381031.91</v>
      </c>
      <c r="G67" s="6">
        <v>0</v>
      </c>
      <c r="H67" s="6">
        <v>368874.5</v>
      </c>
      <c r="I67" s="6">
        <v>12157.41</v>
      </c>
      <c r="J67" s="6">
        <v>0</v>
      </c>
      <c r="K67" s="6">
        <f t="shared" si="0"/>
        <v>91652.09000000003</v>
      </c>
      <c r="L67" s="6">
        <f t="shared" si="1"/>
        <v>221718.09000000003</v>
      </c>
      <c r="M67" s="6">
        <f t="shared" si="2"/>
        <v>80.61028297974968</v>
      </c>
      <c r="N67" s="6">
        <f t="shared" si="3"/>
        <v>233875.5</v>
      </c>
      <c r="O67" s="6">
        <f t="shared" si="4"/>
        <v>103809.5</v>
      </c>
      <c r="P67" s="6">
        <f t="shared" si="5"/>
        <v>78.03828773556964</v>
      </c>
    </row>
    <row r="68" spans="1:16" ht="12.75">
      <c r="A68" s="4" t="s">
        <v>246</v>
      </c>
      <c r="B68" s="5" t="s">
        <v>247</v>
      </c>
      <c r="C68" s="6">
        <v>200000</v>
      </c>
      <c r="D68" s="6">
        <v>290000</v>
      </c>
      <c r="E68" s="6">
        <v>233200</v>
      </c>
      <c r="F68" s="6">
        <v>233200</v>
      </c>
      <c r="G68" s="6">
        <v>0</v>
      </c>
      <c r="H68" s="6">
        <v>233200</v>
      </c>
      <c r="I68" s="6">
        <v>0</v>
      </c>
      <c r="J68" s="6">
        <v>0</v>
      </c>
      <c r="K68" s="6">
        <f t="shared" si="0"/>
        <v>0</v>
      </c>
      <c r="L68" s="6">
        <f t="shared" si="1"/>
        <v>56800</v>
      </c>
      <c r="M68" s="6">
        <f t="shared" si="2"/>
        <v>100</v>
      </c>
      <c r="N68" s="6">
        <f t="shared" si="3"/>
        <v>56800</v>
      </c>
      <c r="O68" s="6">
        <f t="shared" si="4"/>
        <v>0</v>
      </c>
      <c r="P68" s="6">
        <f t="shared" si="5"/>
        <v>100</v>
      </c>
    </row>
    <row r="69" spans="1:16" ht="12.75">
      <c r="A69" s="4" t="s">
        <v>248</v>
      </c>
      <c r="B69" s="5" t="s">
        <v>249</v>
      </c>
      <c r="C69" s="6">
        <v>59000</v>
      </c>
      <c r="D69" s="6">
        <v>59000</v>
      </c>
      <c r="E69" s="6">
        <v>56048</v>
      </c>
      <c r="F69" s="6">
        <v>56039.95</v>
      </c>
      <c r="G69" s="6">
        <v>0</v>
      </c>
      <c r="H69" s="6">
        <v>56039.95</v>
      </c>
      <c r="I69" s="6">
        <v>0</v>
      </c>
      <c r="J69" s="6">
        <v>0</v>
      </c>
      <c r="K69" s="6">
        <f t="shared" si="0"/>
        <v>8.05000000000291</v>
      </c>
      <c r="L69" s="6">
        <f t="shared" si="1"/>
        <v>2960.050000000003</v>
      </c>
      <c r="M69" s="6">
        <f t="shared" si="2"/>
        <v>99.98563731087638</v>
      </c>
      <c r="N69" s="6">
        <f t="shared" si="3"/>
        <v>2960.050000000003</v>
      </c>
      <c r="O69" s="6">
        <f t="shared" si="4"/>
        <v>8.05000000000291</v>
      </c>
      <c r="P69" s="6">
        <f t="shared" si="5"/>
        <v>99.98563731087638</v>
      </c>
    </row>
    <row r="70" spans="1:16" ht="25.5">
      <c r="A70" s="4" t="s">
        <v>250</v>
      </c>
      <c r="B70" s="5" t="s">
        <v>251</v>
      </c>
      <c r="C70" s="6">
        <v>26000</v>
      </c>
      <c r="D70" s="6">
        <v>26000</v>
      </c>
      <c r="E70" s="6">
        <v>17200</v>
      </c>
      <c r="F70" s="6">
        <v>9178.09</v>
      </c>
      <c r="G70" s="6">
        <v>0</v>
      </c>
      <c r="H70" s="6">
        <v>9178.09</v>
      </c>
      <c r="I70" s="6">
        <v>0</v>
      </c>
      <c r="J70" s="6">
        <v>0</v>
      </c>
      <c r="K70" s="6">
        <f aca="true" t="shared" si="6" ref="K70:K90">E70-F70</f>
        <v>8021.91</v>
      </c>
      <c r="L70" s="6">
        <f aca="true" t="shared" si="7" ref="L70:L90">D70-F70</f>
        <v>16821.91</v>
      </c>
      <c r="M70" s="6">
        <f aca="true" t="shared" si="8" ref="M70:M90">IF(E70=0,0,(F70/E70)*100)</f>
        <v>53.36098837209302</v>
      </c>
      <c r="N70" s="6">
        <f aca="true" t="shared" si="9" ref="N70:N90">D70-H70</f>
        <v>16821.91</v>
      </c>
      <c r="O70" s="6">
        <f aca="true" t="shared" si="10" ref="O70:O90">E70-H70</f>
        <v>8021.91</v>
      </c>
      <c r="P70" s="6">
        <f aca="true" t="shared" si="11" ref="P70:P90">IF(E70=0,0,(H70/E70)*100)</f>
        <v>53.36098837209302</v>
      </c>
    </row>
    <row r="71" spans="1:16" ht="25.5">
      <c r="A71" s="4" t="s">
        <v>252</v>
      </c>
      <c r="B71" s="5" t="s">
        <v>253</v>
      </c>
      <c r="C71" s="6">
        <v>921200</v>
      </c>
      <c r="D71" s="6">
        <v>1125696</v>
      </c>
      <c r="E71" s="6">
        <v>1017669</v>
      </c>
      <c r="F71" s="6">
        <v>913824.94</v>
      </c>
      <c r="G71" s="6">
        <v>0</v>
      </c>
      <c r="H71" s="6">
        <v>905795.36</v>
      </c>
      <c r="I71" s="6">
        <v>8029.58</v>
      </c>
      <c r="J71" s="6">
        <v>0</v>
      </c>
      <c r="K71" s="6">
        <f t="shared" si="6"/>
        <v>103844.06000000006</v>
      </c>
      <c r="L71" s="6">
        <f t="shared" si="7"/>
        <v>211871.06000000006</v>
      </c>
      <c r="M71" s="6">
        <f t="shared" si="8"/>
        <v>89.79589041230498</v>
      </c>
      <c r="N71" s="6">
        <f t="shared" si="9"/>
        <v>219900.64</v>
      </c>
      <c r="O71" s="6">
        <f t="shared" si="10"/>
        <v>111873.64000000001</v>
      </c>
      <c r="P71" s="6">
        <f t="shared" si="11"/>
        <v>89.00687355122344</v>
      </c>
    </row>
    <row r="72" spans="1:16" ht="12.75">
      <c r="A72" s="4" t="s">
        <v>254</v>
      </c>
      <c r="B72" s="5" t="s">
        <v>255</v>
      </c>
      <c r="C72" s="6">
        <v>80000</v>
      </c>
      <c r="D72" s="6">
        <v>102000</v>
      </c>
      <c r="E72" s="6">
        <v>99256</v>
      </c>
      <c r="F72" s="6">
        <v>72000</v>
      </c>
      <c r="G72" s="6">
        <v>0</v>
      </c>
      <c r="H72" s="6">
        <v>65000</v>
      </c>
      <c r="I72" s="6">
        <v>7000</v>
      </c>
      <c r="J72" s="6">
        <v>0</v>
      </c>
      <c r="K72" s="6">
        <f t="shared" si="6"/>
        <v>27256</v>
      </c>
      <c r="L72" s="6">
        <f t="shared" si="7"/>
        <v>30000</v>
      </c>
      <c r="M72" s="6">
        <f t="shared" si="8"/>
        <v>72.5396953332796</v>
      </c>
      <c r="N72" s="6">
        <f t="shared" si="9"/>
        <v>37000</v>
      </c>
      <c r="O72" s="6">
        <f t="shared" si="10"/>
        <v>34256</v>
      </c>
      <c r="P72" s="6">
        <f t="shared" si="11"/>
        <v>65.4872249536552</v>
      </c>
    </row>
    <row r="73" spans="1:16" ht="38.25">
      <c r="A73" s="4" t="s">
        <v>256</v>
      </c>
      <c r="B73" s="5" t="s">
        <v>257</v>
      </c>
      <c r="C73" s="6">
        <v>36500</v>
      </c>
      <c r="D73" s="6">
        <v>41500</v>
      </c>
      <c r="E73" s="6">
        <v>35500</v>
      </c>
      <c r="F73" s="6">
        <v>35300</v>
      </c>
      <c r="G73" s="6">
        <v>0</v>
      </c>
      <c r="H73" s="6">
        <v>35300</v>
      </c>
      <c r="I73" s="6">
        <v>0</v>
      </c>
      <c r="J73" s="6">
        <v>0</v>
      </c>
      <c r="K73" s="6">
        <f t="shared" si="6"/>
        <v>200</v>
      </c>
      <c r="L73" s="6">
        <f t="shared" si="7"/>
        <v>6200</v>
      </c>
      <c r="M73" s="6">
        <f t="shared" si="8"/>
        <v>99.43661971830986</v>
      </c>
      <c r="N73" s="6">
        <f t="shared" si="9"/>
        <v>6200</v>
      </c>
      <c r="O73" s="6">
        <f t="shared" si="10"/>
        <v>200</v>
      </c>
      <c r="P73" s="6">
        <f t="shared" si="11"/>
        <v>99.43661971830986</v>
      </c>
    </row>
    <row r="74" spans="1:16" ht="25.5">
      <c r="A74" s="4" t="s">
        <v>258</v>
      </c>
      <c r="B74" s="5" t="s">
        <v>259</v>
      </c>
      <c r="C74" s="6">
        <v>58300</v>
      </c>
      <c r="D74" s="6">
        <v>177208</v>
      </c>
      <c r="E74" s="6">
        <v>161808</v>
      </c>
      <c r="F74" s="6">
        <v>140735.64</v>
      </c>
      <c r="G74" s="6">
        <v>0</v>
      </c>
      <c r="H74" s="6">
        <v>130080.52</v>
      </c>
      <c r="I74" s="6">
        <v>10655.12</v>
      </c>
      <c r="J74" s="6">
        <v>0</v>
      </c>
      <c r="K74" s="6">
        <f t="shared" si="6"/>
        <v>21072.359999999986</v>
      </c>
      <c r="L74" s="6">
        <f t="shared" si="7"/>
        <v>36472.359999999986</v>
      </c>
      <c r="M74" s="6">
        <f t="shared" si="8"/>
        <v>86.97693562741027</v>
      </c>
      <c r="N74" s="6">
        <f t="shared" si="9"/>
        <v>47127.479999999996</v>
      </c>
      <c r="O74" s="6">
        <f t="shared" si="10"/>
        <v>31727.479999999996</v>
      </c>
      <c r="P74" s="6">
        <f t="shared" si="11"/>
        <v>80.39189656877286</v>
      </c>
    </row>
    <row r="75" spans="1:16" ht="25.5">
      <c r="A75" s="4" t="s">
        <v>260</v>
      </c>
      <c r="B75" s="5" t="s">
        <v>261</v>
      </c>
      <c r="C75" s="6">
        <v>556645</v>
      </c>
      <c r="D75" s="6">
        <v>50000</v>
      </c>
      <c r="E75" s="6">
        <v>25000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6"/>
        <v>25000</v>
      </c>
      <c r="L75" s="6">
        <f t="shared" si="7"/>
        <v>50000</v>
      </c>
      <c r="M75" s="6">
        <f t="shared" si="8"/>
        <v>0</v>
      </c>
      <c r="N75" s="6">
        <f t="shared" si="9"/>
        <v>50000</v>
      </c>
      <c r="O75" s="6">
        <f t="shared" si="10"/>
        <v>25000</v>
      </c>
      <c r="P75" s="6">
        <f t="shared" si="11"/>
        <v>0</v>
      </c>
    </row>
    <row r="76" spans="1:16" ht="12.75">
      <c r="A76" s="4" t="s">
        <v>262</v>
      </c>
      <c r="B76" s="5" t="s">
        <v>263</v>
      </c>
      <c r="C76" s="6">
        <v>23154</v>
      </c>
      <c r="D76" s="6">
        <v>118217</v>
      </c>
      <c r="E76" s="6">
        <v>118217</v>
      </c>
      <c r="F76" s="6">
        <v>95061.91</v>
      </c>
      <c r="G76" s="6">
        <v>0</v>
      </c>
      <c r="H76" s="6">
        <v>95061.91</v>
      </c>
      <c r="I76" s="6">
        <v>0</v>
      </c>
      <c r="J76" s="6">
        <v>0</v>
      </c>
      <c r="K76" s="6">
        <f t="shared" si="6"/>
        <v>23155.089999999997</v>
      </c>
      <c r="L76" s="6">
        <f t="shared" si="7"/>
        <v>23155.089999999997</v>
      </c>
      <c r="M76" s="6">
        <f t="shared" si="8"/>
        <v>80.41306241911063</v>
      </c>
      <c r="N76" s="6">
        <f t="shared" si="9"/>
        <v>23155.089999999997</v>
      </c>
      <c r="O76" s="6">
        <f t="shared" si="10"/>
        <v>23155.089999999997</v>
      </c>
      <c r="P76" s="6">
        <f t="shared" si="11"/>
        <v>80.41306241911063</v>
      </c>
    </row>
    <row r="77" spans="1:16" ht="38.25">
      <c r="A77" s="4" t="s">
        <v>264</v>
      </c>
      <c r="B77" s="5" t="s">
        <v>265</v>
      </c>
      <c r="C77" s="6">
        <v>1013884</v>
      </c>
      <c r="D77" s="6">
        <v>1036452</v>
      </c>
      <c r="E77" s="6">
        <v>717001.9</v>
      </c>
      <c r="F77" s="6">
        <v>717001.9</v>
      </c>
      <c r="G77" s="6">
        <v>0</v>
      </c>
      <c r="H77" s="6">
        <v>717001.9</v>
      </c>
      <c r="I77" s="6">
        <v>0</v>
      </c>
      <c r="J77" s="6">
        <v>119032.1</v>
      </c>
      <c r="K77" s="6">
        <f t="shared" si="6"/>
        <v>0</v>
      </c>
      <c r="L77" s="6">
        <f t="shared" si="7"/>
        <v>319450.1</v>
      </c>
      <c r="M77" s="6">
        <f t="shared" si="8"/>
        <v>100</v>
      </c>
      <c r="N77" s="6">
        <f t="shared" si="9"/>
        <v>319450.1</v>
      </c>
      <c r="O77" s="6">
        <f t="shared" si="10"/>
        <v>0</v>
      </c>
      <c r="P77" s="6">
        <f t="shared" si="11"/>
        <v>100</v>
      </c>
    </row>
    <row r="78" spans="1:16" ht="25.5">
      <c r="A78" s="4" t="s">
        <v>266</v>
      </c>
      <c r="B78" s="5" t="s">
        <v>267</v>
      </c>
      <c r="C78" s="6">
        <v>6633</v>
      </c>
      <c r="D78" s="6">
        <v>6633</v>
      </c>
      <c r="E78" s="6">
        <v>6633</v>
      </c>
      <c r="F78" s="6">
        <v>6633</v>
      </c>
      <c r="G78" s="6">
        <v>0</v>
      </c>
      <c r="H78" s="6">
        <v>6633</v>
      </c>
      <c r="I78" s="6">
        <v>0</v>
      </c>
      <c r="J78" s="6">
        <v>0</v>
      </c>
      <c r="K78" s="6">
        <f t="shared" si="6"/>
        <v>0</v>
      </c>
      <c r="L78" s="6">
        <f t="shared" si="7"/>
        <v>0</v>
      </c>
      <c r="M78" s="6">
        <f t="shared" si="8"/>
        <v>100</v>
      </c>
      <c r="N78" s="6">
        <f t="shared" si="9"/>
        <v>0</v>
      </c>
      <c r="O78" s="6">
        <f t="shared" si="10"/>
        <v>0</v>
      </c>
      <c r="P78" s="6">
        <f t="shared" si="11"/>
        <v>100</v>
      </c>
    </row>
    <row r="79" spans="1:16" ht="38.25">
      <c r="A79" s="4" t="s">
        <v>268</v>
      </c>
      <c r="B79" s="5" t="s">
        <v>269</v>
      </c>
      <c r="C79" s="6">
        <v>489244</v>
      </c>
      <c r="D79" s="6">
        <v>2789047</v>
      </c>
      <c r="E79" s="6">
        <v>2730447</v>
      </c>
      <c r="F79" s="6">
        <v>2385954.24</v>
      </c>
      <c r="G79" s="6">
        <v>0</v>
      </c>
      <c r="H79" s="6">
        <v>2385954.24</v>
      </c>
      <c r="I79" s="6">
        <v>0</v>
      </c>
      <c r="J79" s="6">
        <v>0</v>
      </c>
      <c r="K79" s="6">
        <f t="shared" si="6"/>
        <v>344492.7599999998</v>
      </c>
      <c r="L79" s="6">
        <f t="shared" si="7"/>
        <v>403092.7599999998</v>
      </c>
      <c r="M79" s="6">
        <f t="shared" si="8"/>
        <v>87.38328339645487</v>
      </c>
      <c r="N79" s="6">
        <f t="shared" si="9"/>
        <v>403092.7599999998</v>
      </c>
      <c r="O79" s="6">
        <f t="shared" si="10"/>
        <v>344492.7599999998</v>
      </c>
      <c r="P79" s="6">
        <f t="shared" si="11"/>
        <v>87.38328339645487</v>
      </c>
    </row>
    <row r="80" spans="1:16" ht="12.75">
      <c r="A80" s="4" t="s">
        <v>270</v>
      </c>
      <c r="B80" s="5" t="s">
        <v>271</v>
      </c>
      <c r="C80" s="6">
        <v>99999</v>
      </c>
      <c r="D80" s="6">
        <v>99999</v>
      </c>
      <c r="E80" s="6">
        <v>99999</v>
      </c>
      <c r="F80" s="6">
        <v>719</v>
      </c>
      <c r="G80" s="6">
        <v>0</v>
      </c>
      <c r="H80" s="6">
        <v>719</v>
      </c>
      <c r="I80" s="6">
        <v>0</v>
      </c>
      <c r="J80" s="6">
        <v>0</v>
      </c>
      <c r="K80" s="6">
        <f t="shared" si="6"/>
        <v>99280</v>
      </c>
      <c r="L80" s="6">
        <f t="shared" si="7"/>
        <v>99280</v>
      </c>
      <c r="M80" s="6">
        <f t="shared" si="8"/>
        <v>0.7190071900719007</v>
      </c>
      <c r="N80" s="6">
        <f t="shared" si="9"/>
        <v>99280</v>
      </c>
      <c r="O80" s="6">
        <f t="shared" si="10"/>
        <v>99280</v>
      </c>
      <c r="P80" s="6">
        <f t="shared" si="11"/>
        <v>0.7190071900719007</v>
      </c>
    </row>
    <row r="81" spans="1:16" ht="25.5">
      <c r="A81" s="4" t="s">
        <v>272</v>
      </c>
      <c r="B81" s="5" t="s">
        <v>273</v>
      </c>
      <c r="C81" s="6">
        <v>0</v>
      </c>
      <c r="D81" s="6">
        <v>52689</v>
      </c>
      <c r="E81" s="6">
        <v>52689</v>
      </c>
      <c r="F81" s="6">
        <v>52684.97</v>
      </c>
      <c r="G81" s="6">
        <v>0</v>
      </c>
      <c r="H81" s="6">
        <v>52684.97</v>
      </c>
      <c r="I81" s="6">
        <v>0</v>
      </c>
      <c r="J81" s="6">
        <v>0</v>
      </c>
      <c r="K81" s="6">
        <f t="shared" si="6"/>
        <v>4.029999999998836</v>
      </c>
      <c r="L81" s="6">
        <f t="shared" si="7"/>
        <v>4.029999999998836</v>
      </c>
      <c r="M81" s="6">
        <f t="shared" si="8"/>
        <v>99.99235134468294</v>
      </c>
      <c r="N81" s="6">
        <f t="shared" si="9"/>
        <v>4.029999999998836</v>
      </c>
      <c r="O81" s="6">
        <f t="shared" si="10"/>
        <v>4.029999999998836</v>
      </c>
      <c r="P81" s="6">
        <f t="shared" si="11"/>
        <v>99.99235134468294</v>
      </c>
    </row>
    <row r="82" spans="1:16" ht="12.75">
      <c r="A82" s="4" t="s">
        <v>274</v>
      </c>
      <c r="B82" s="5" t="s">
        <v>275</v>
      </c>
      <c r="C82" s="6">
        <v>2762293</v>
      </c>
      <c r="D82" s="6">
        <v>1017458</v>
      </c>
      <c r="E82" s="6">
        <v>981733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981733</v>
      </c>
      <c r="L82" s="6">
        <f t="shared" si="7"/>
        <v>1017458</v>
      </c>
      <c r="M82" s="6">
        <f t="shared" si="8"/>
        <v>0</v>
      </c>
      <c r="N82" s="6">
        <f t="shared" si="9"/>
        <v>1017458</v>
      </c>
      <c r="O82" s="6">
        <f t="shared" si="10"/>
        <v>981733</v>
      </c>
      <c r="P82" s="6">
        <f t="shared" si="11"/>
        <v>0</v>
      </c>
    </row>
    <row r="83" spans="1:16" ht="25.5">
      <c r="A83" s="4" t="s">
        <v>305</v>
      </c>
      <c r="B83" s="5" t="s">
        <v>306</v>
      </c>
      <c r="C83" s="6">
        <v>0</v>
      </c>
      <c r="D83" s="6">
        <v>2808833</v>
      </c>
      <c r="E83" s="6">
        <v>2558675</v>
      </c>
      <c r="F83" s="6">
        <v>2237592.17</v>
      </c>
      <c r="G83" s="6">
        <v>100354</v>
      </c>
      <c r="H83" s="6">
        <v>1114480.68</v>
      </c>
      <c r="I83" s="6">
        <v>1123111.49</v>
      </c>
      <c r="J83" s="6">
        <v>148996.8</v>
      </c>
      <c r="K83" s="6">
        <f t="shared" si="6"/>
        <v>321082.8300000001</v>
      </c>
      <c r="L83" s="6">
        <f t="shared" si="7"/>
        <v>571240.8300000001</v>
      </c>
      <c r="M83" s="6">
        <f t="shared" si="8"/>
        <v>87.45120697235875</v>
      </c>
      <c r="N83" s="6">
        <f t="shared" si="9"/>
        <v>1694352.32</v>
      </c>
      <c r="O83" s="6">
        <f t="shared" si="10"/>
        <v>1444194.32</v>
      </c>
      <c r="P83" s="6">
        <f t="shared" si="11"/>
        <v>43.556945684778256</v>
      </c>
    </row>
    <row r="84" spans="1:16" ht="38.25">
      <c r="A84" s="4" t="s">
        <v>276</v>
      </c>
      <c r="B84" s="5" t="s">
        <v>277</v>
      </c>
      <c r="C84" s="6">
        <v>0</v>
      </c>
      <c r="D84" s="6">
        <v>72386</v>
      </c>
      <c r="E84" s="6">
        <v>72386</v>
      </c>
      <c r="F84" s="6">
        <v>72386</v>
      </c>
      <c r="G84" s="6">
        <v>0</v>
      </c>
      <c r="H84" s="6">
        <v>72386</v>
      </c>
      <c r="I84" s="6">
        <v>0</v>
      </c>
      <c r="J84" s="6">
        <v>0</v>
      </c>
      <c r="K84" s="6">
        <f t="shared" si="6"/>
        <v>0</v>
      </c>
      <c r="L84" s="6">
        <f t="shared" si="7"/>
        <v>0</v>
      </c>
      <c r="M84" s="6">
        <f t="shared" si="8"/>
        <v>100</v>
      </c>
      <c r="N84" s="6">
        <f t="shared" si="9"/>
        <v>0</v>
      </c>
      <c r="O84" s="6">
        <f t="shared" si="10"/>
        <v>0</v>
      </c>
      <c r="P84" s="6">
        <f t="shared" si="11"/>
        <v>100</v>
      </c>
    </row>
    <row r="85" spans="1:16" ht="38.25">
      <c r="A85" s="4" t="s">
        <v>278</v>
      </c>
      <c r="B85" s="5" t="s">
        <v>279</v>
      </c>
      <c r="C85" s="6">
        <v>0</v>
      </c>
      <c r="D85" s="6">
        <v>409432</v>
      </c>
      <c r="E85" s="6">
        <v>409432</v>
      </c>
      <c r="F85" s="6">
        <v>407432</v>
      </c>
      <c r="G85" s="6">
        <v>0</v>
      </c>
      <c r="H85" s="6">
        <v>407432</v>
      </c>
      <c r="I85" s="6">
        <v>0</v>
      </c>
      <c r="J85" s="6">
        <v>0</v>
      </c>
      <c r="K85" s="6">
        <f t="shared" si="6"/>
        <v>2000</v>
      </c>
      <c r="L85" s="6">
        <f t="shared" si="7"/>
        <v>2000</v>
      </c>
      <c r="M85" s="6">
        <f t="shared" si="8"/>
        <v>99.5115183962172</v>
      </c>
      <c r="N85" s="6">
        <f t="shared" si="9"/>
        <v>2000</v>
      </c>
      <c r="O85" s="6">
        <f t="shared" si="10"/>
        <v>2000</v>
      </c>
      <c r="P85" s="6">
        <f t="shared" si="11"/>
        <v>99.5115183962172</v>
      </c>
    </row>
    <row r="86" spans="1:16" ht="12.75">
      <c r="A86" s="4" t="s">
        <v>280</v>
      </c>
      <c r="B86" s="5" t="s">
        <v>281</v>
      </c>
      <c r="C86" s="6">
        <v>22489003</v>
      </c>
      <c r="D86" s="6">
        <v>35807298.62</v>
      </c>
      <c r="E86" s="6">
        <v>32961147.619999997</v>
      </c>
      <c r="F86" s="6">
        <v>31920938.62</v>
      </c>
      <c r="G86" s="6">
        <v>0</v>
      </c>
      <c r="H86" s="6">
        <v>31801985.28</v>
      </c>
      <c r="I86" s="6">
        <v>118953.34</v>
      </c>
      <c r="J86" s="6">
        <v>0</v>
      </c>
      <c r="K86" s="6">
        <f t="shared" si="6"/>
        <v>1040208.9999999963</v>
      </c>
      <c r="L86" s="6">
        <f t="shared" si="7"/>
        <v>3886359.9999999963</v>
      </c>
      <c r="M86" s="6">
        <f t="shared" si="8"/>
        <v>96.84413597489906</v>
      </c>
      <c r="N86" s="6">
        <f t="shared" si="9"/>
        <v>4005313.339999996</v>
      </c>
      <c r="O86" s="6">
        <f t="shared" si="10"/>
        <v>1159162.3399999961</v>
      </c>
      <c r="P86" s="6">
        <f t="shared" si="11"/>
        <v>96.48324641677026</v>
      </c>
    </row>
    <row r="87" spans="1:16" ht="38.25">
      <c r="A87" s="4" t="s">
        <v>307</v>
      </c>
      <c r="B87" s="5" t="s">
        <v>308</v>
      </c>
      <c r="C87" s="6">
        <v>0</v>
      </c>
      <c r="D87" s="6">
        <v>1505455</v>
      </c>
      <c r="E87" s="6">
        <v>1371881</v>
      </c>
      <c r="F87" s="6">
        <v>1371881</v>
      </c>
      <c r="G87" s="6">
        <v>0</v>
      </c>
      <c r="H87" s="6">
        <v>1371881</v>
      </c>
      <c r="I87" s="6">
        <v>0</v>
      </c>
      <c r="J87" s="6">
        <v>0</v>
      </c>
      <c r="K87" s="6">
        <f t="shared" si="6"/>
        <v>0</v>
      </c>
      <c r="L87" s="6">
        <f t="shared" si="7"/>
        <v>133574</v>
      </c>
      <c r="M87" s="6">
        <f t="shared" si="8"/>
        <v>100</v>
      </c>
      <c r="N87" s="6">
        <f t="shared" si="9"/>
        <v>133574</v>
      </c>
      <c r="O87" s="6">
        <f t="shared" si="10"/>
        <v>0</v>
      </c>
      <c r="P87" s="6">
        <f t="shared" si="11"/>
        <v>100</v>
      </c>
    </row>
    <row r="88" spans="1:16" ht="25.5">
      <c r="A88" s="4" t="s">
        <v>282</v>
      </c>
      <c r="B88" s="5" t="s">
        <v>283</v>
      </c>
      <c r="C88" s="6">
        <v>0</v>
      </c>
      <c r="D88" s="6">
        <v>9062</v>
      </c>
      <c r="E88" s="6">
        <v>9062</v>
      </c>
      <c r="F88" s="6">
        <v>9060.7</v>
      </c>
      <c r="G88" s="6">
        <v>0</v>
      </c>
      <c r="H88" s="6">
        <v>9060.7</v>
      </c>
      <c r="I88" s="6">
        <v>0</v>
      </c>
      <c r="J88" s="6">
        <v>0</v>
      </c>
      <c r="K88" s="6">
        <f t="shared" si="6"/>
        <v>1.2999999999992724</v>
      </c>
      <c r="L88" s="6">
        <f t="shared" si="7"/>
        <v>1.2999999999992724</v>
      </c>
      <c r="M88" s="6">
        <f t="shared" si="8"/>
        <v>99.98565438093136</v>
      </c>
      <c r="N88" s="6">
        <f t="shared" si="9"/>
        <v>1.2999999999992724</v>
      </c>
      <c r="O88" s="6">
        <f t="shared" si="10"/>
        <v>1.2999999999992724</v>
      </c>
      <c r="P88" s="6">
        <f t="shared" si="11"/>
        <v>99.98565438093136</v>
      </c>
    </row>
    <row r="89" spans="1:16" ht="12.75">
      <c r="A89" s="4" t="s">
        <v>284</v>
      </c>
      <c r="B89" s="5" t="s">
        <v>255</v>
      </c>
      <c r="C89" s="6">
        <v>602206</v>
      </c>
      <c r="D89" s="6">
        <v>1667093</v>
      </c>
      <c r="E89" s="6">
        <v>1555852</v>
      </c>
      <c r="F89" s="6">
        <v>1093067.09</v>
      </c>
      <c r="G89" s="6">
        <v>0</v>
      </c>
      <c r="H89" s="6">
        <v>1077063.5</v>
      </c>
      <c r="I89" s="6">
        <v>16003.59</v>
      </c>
      <c r="J89" s="6">
        <v>5174</v>
      </c>
      <c r="K89" s="6">
        <f t="shared" si="6"/>
        <v>462784.9099999999</v>
      </c>
      <c r="L89" s="6">
        <f t="shared" si="7"/>
        <v>574025.9099999999</v>
      </c>
      <c r="M89" s="6">
        <f t="shared" si="8"/>
        <v>70.2552100071215</v>
      </c>
      <c r="N89" s="6">
        <f t="shared" si="9"/>
        <v>590029.5</v>
      </c>
      <c r="O89" s="6">
        <f t="shared" si="10"/>
        <v>478788.5</v>
      </c>
      <c r="P89" s="6">
        <f t="shared" si="11"/>
        <v>69.2266038157871</v>
      </c>
    </row>
    <row r="90" spans="1:16" ht="12.75">
      <c r="A90" s="10" t="s">
        <v>285</v>
      </c>
      <c r="B90" s="11" t="s">
        <v>286</v>
      </c>
      <c r="C90" s="12">
        <v>323233733</v>
      </c>
      <c r="D90" s="12">
        <v>370540279.99999994</v>
      </c>
      <c r="E90" s="12">
        <v>300583169.99999994</v>
      </c>
      <c r="F90" s="12">
        <v>284402011.84999967</v>
      </c>
      <c r="G90" s="12">
        <v>100354</v>
      </c>
      <c r="H90" s="12">
        <v>282042859.63000005</v>
      </c>
      <c r="I90" s="12">
        <v>2359152.22</v>
      </c>
      <c r="J90" s="12">
        <v>12862981.67</v>
      </c>
      <c r="K90" s="12">
        <f t="shared" si="6"/>
        <v>16181158.150000274</v>
      </c>
      <c r="L90" s="12">
        <f t="shared" si="7"/>
        <v>86138268.15000027</v>
      </c>
      <c r="M90" s="12">
        <f t="shared" si="8"/>
        <v>94.61674512581651</v>
      </c>
      <c r="N90" s="12">
        <f t="shared" si="9"/>
        <v>88497420.36999989</v>
      </c>
      <c r="O90" s="12">
        <f t="shared" si="10"/>
        <v>18540310.369999886</v>
      </c>
      <c r="P90" s="12">
        <f t="shared" si="11"/>
        <v>93.83188673870201</v>
      </c>
    </row>
    <row r="91" spans="1:16" ht="12.75">
      <c r="A91" s="16"/>
      <c r="B91" s="22" t="s">
        <v>313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63.75">
      <c r="A92" s="3" t="s">
        <v>2</v>
      </c>
      <c r="B92" s="3" t="s">
        <v>3</v>
      </c>
      <c r="C92" s="3" t="s">
        <v>4</v>
      </c>
      <c r="D92" s="3" t="s">
        <v>5</v>
      </c>
      <c r="E92" s="3" t="s">
        <v>6</v>
      </c>
      <c r="F92" s="3" t="s">
        <v>7</v>
      </c>
      <c r="G92" s="3" t="s">
        <v>8</v>
      </c>
      <c r="H92" s="3" t="s">
        <v>9</v>
      </c>
      <c r="I92" s="3" t="s">
        <v>10</v>
      </c>
      <c r="J92" s="3" t="s">
        <v>11</v>
      </c>
      <c r="K92" s="3" t="s">
        <v>12</v>
      </c>
      <c r="L92" s="3" t="s">
        <v>13</v>
      </c>
      <c r="M92" s="3" t="s">
        <v>14</v>
      </c>
      <c r="N92" s="3" t="s">
        <v>15</v>
      </c>
      <c r="O92" s="3" t="s">
        <v>16</v>
      </c>
      <c r="P92" s="3" t="s">
        <v>17</v>
      </c>
    </row>
    <row r="93" spans="1:16" ht="12.75">
      <c r="A93" s="4" t="s">
        <v>126</v>
      </c>
      <c r="B93" s="5" t="s">
        <v>127</v>
      </c>
      <c r="C93" s="6">
        <v>557812</v>
      </c>
      <c r="D93" s="6">
        <v>764600</v>
      </c>
      <c r="E93" s="6">
        <v>738953.6666666666</v>
      </c>
      <c r="F93" s="6">
        <v>579504</v>
      </c>
      <c r="G93" s="6">
        <v>0</v>
      </c>
      <c r="H93" s="6">
        <v>663567.87</v>
      </c>
      <c r="I93" s="6">
        <v>2424.99</v>
      </c>
      <c r="J93" s="6">
        <v>0</v>
      </c>
      <c r="K93" s="6">
        <f aca="true" t="shared" si="12" ref="K93:K126">E93-F93</f>
        <v>159449.66666666663</v>
      </c>
      <c r="L93" s="6">
        <f aca="true" t="shared" si="13" ref="L93:L126">D93-F93</f>
        <v>185096</v>
      </c>
      <c r="M93" s="6">
        <f aca="true" t="shared" si="14" ref="M93:M126">IF(E93=0,0,(F93/E93)*100)</f>
        <v>78.42223756924768</v>
      </c>
      <c r="N93" s="6">
        <f aca="true" t="shared" si="15" ref="N93:N126">D93-H93</f>
        <v>101032.13</v>
      </c>
      <c r="O93" s="6">
        <f aca="true" t="shared" si="16" ref="O93:O126">E93-H93</f>
        <v>75385.79666666663</v>
      </c>
      <c r="P93" s="6">
        <f aca="true" t="shared" si="17" ref="P93:P126">IF(E93=0,0,(H93/E93)*100)</f>
        <v>89.79830535157595</v>
      </c>
    </row>
    <row r="94" spans="1:16" ht="12.75">
      <c r="A94" s="4" t="s">
        <v>128</v>
      </c>
      <c r="B94" s="5" t="s">
        <v>129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2916.6</v>
      </c>
      <c r="I94" s="6">
        <v>0</v>
      </c>
      <c r="J94" s="6">
        <v>0</v>
      </c>
      <c r="K94" s="6">
        <f t="shared" si="12"/>
        <v>0</v>
      </c>
      <c r="L94" s="6">
        <f t="shared" si="13"/>
        <v>0</v>
      </c>
      <c r="M94" s="6">
        <f t="shared" si="14"/>
        <v>0</v>
      </c>
      <c r="N94" s="6">
        <f t="shared" si="15"/>
        <v>-2916.6</v>
      </c>
      <c r="O94" s="6">
        <f t="shared" si="16"/>
        <v>-2916.6</v>
      </c>
      <c r="P94" s="6">
        <f t="shared" si="17"/>
        <v>0</v>
      </c>
    </row>
    <row r="95" spans="1:16" ht="12.75">
      <c r="A95" s="4" t="s">
        <v>130</v>
      </c>
      <c r="B95" s="5" t="s">
        <v>131</v>
      </c>
      <c r="C95" s="6">
        <v>2014359</v>
      </c>
      <c r="D95" s="6">
        <v>7310513</v>
      </c>
      <c r="E95" s="6">
        <v>6948365.500000001</v>
      </c>
      <c r="F95" s="6">
        <v>4274211.18</v>
      </c>
      <c r="G95" s="6">
        <v>0</v>
      </c>
      <c r="H95" s="6">
        <v>4929104.66</v>
      </c>
      <c r="I95" s="6">
        <v>0</v>
      </c>
      <c r="J95" s="6">
        <v>0</v>
      </c>
      <c r="K95" s="6">
        <f t="shared" si="12"/>
        <v>2674154.320000001</v>
      </c>
      <c r="L95" s="6">
        <f t="shared" si="13"/>
        <v>3036301.8200000003</v>
      </c>
      <c r="M95" s="6">
        <f t="shared" si="14"/>
        <v>61.51390827094515</v>
      </c>
      <c r="N95" s="6">
        <f t="shared" si="15"/>
        <v>2381408.34</v>
      </c>
      <c r="O95" s="6">
        <f t="shared" si="16"/>
        <v>2019260.8400000008</v>
      </c>
      <c r="P95" s="6">
        <f t="shared" si="17"/>
        <v>70.93905264482704</v>
      </c>
    </row>
    <row r="96" spans="1:16" ht="38.25">
      <c r="A96" s="4" t="s">
        <v>132</v>
      </c>
      <c r="B96" s="5" t="s">
        <v>133</v>
      </c>
      <c r="C96" s="6">
        <v>8508864</v>
      </c>
      <c r="D96" s="6">
        <v>17641109</v>
      </c>
      <c r="E96" s="6">
        <v>15521395.833333334</v>
      </c>
      <c r="F96" s="6">
        <v>12801782.04</v>
      </c>
      <c r="G96" s="6">
        <v>0</v>
      </c>
      <c r="H96" s="6">
        <v>16432157.23</v>
      </c>
      <c r="I96" s="6">
        <v>1196190.04</v>
      </c>
      <c r="J96" s="6">
        <v>40000</v>
      </c>
      <c r="K96" s="6">
        <f t="shared" si="12"/>
        <v>2719613.793333335</v>
      </c>
      <c r="L96" s="6">
        <f t="shared" si="13"/>
        <v>4839326.960000001</v>
      </c>
      <c r="M96" s="6">
        <f t="shared" si="14"/>
        <v>82.47829111159729</v>
      </c>
      <c r="N96" s="6">
        <f t="shared" si="15"/>
        <v>1208951.7699999996</v>
      </c>
      <c r="O96" s="6">
        <f t="shared" si="16"/>
        <v>-910761.3966666665</v>
      </c>
      <c r="P96" s="6">
        <f t="shared" si="17"/>
        <v>105.86778023346805</v>
      </c>
    </row>
    <row r="97" spans="1:16" ht="12.75">
      <c r="A97" s="4" t="s">
        <v>134</v>
      </c>
      <c r="B97" s="5" t="s">
        <v>135</v>
      </c>
      <c r="C97" s="6">
        <v>0</v>
      </c>
      <c r="D97" s="6">
        <v>143296</v>
      </c>
      <c r="E97" s="6">
        <v>143296</v>
      </c>
      <c r="F97" s="6">
        <v>52197</v>
      </c>
      <c r="G97" s="6">
        <v>0</v>
      </c>
      <c r="H97" s="6">
        <v>58496.3</v>
      </c>
      <c r="I97" s="6">
        <v>0</v>
      </c>
      <c r="J97" s="6">
        <v>0</v>
      </c>
      <c r="K97" s="6">
        <f t="shared" si="12"/>
        <v>91099</v>
      </c>
      <c r="L97" s="6">
        <f t="shared" si="13"/>
        <v>91099</v>
      </c>
      <c r="M97" s="6">
        <f t="shared" si="14"/>
        <v>36.42599933005806</v>
      </c>
      <c r="N97" s="6">
        <f t="shared" si="15"/>
        <v>84799.7</v>
      </c>
      <c r="O97" s="6">
        <f t="shared" si="16"/>
        <v>84799.7</v>
      </c>
      <c r="P97" s="6">
        <f t="shared" si="17"/>
        <v>40.822004801250564</v>
      </c>
    </row>
    <row r="98" spans="1:16" ht="12.75">
      <c r="A98" s="4" t="s">
        <v>140</v>
      </c>
      <c r="B98" s="5" t="s">
        <v>141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120</v>
      </c>
      <c r="I98" s="6">
        <v>0</v>
      </c>
      <c r="J98" s="6">
        <v>0</v>
      </c>
      <c r="K98" s="6">
        <f t="shared" si="12"/>
        <v>0</v>
      </c>
      <c r="L98" s="6">
        <f t="shared" si="13"/>
        <v>0</v>
      </c>
      <c r="M98" s="6">
        <f t="shared" si="14"/>
        <v>0</v>
      </c>
      <c r="N98" s="6">
        <f t="shared" si="15"/>
        <v>-120</v>
      </c>
      <c r="O98" s="6">
        <f t="shared" si="16"/>
        <v>-120</v>
      </c>
      <c r="P98" s="6">
        <f t="shared" si="17"/>
        <v>0</v>
      </c>
    </row>
    <row r="99" spans="1:16" ht="12.75">
      <c r="A99" s="4" t="s">
        <v>148</v>
      </c>
      <c r="B99" s="5" t="s">
        <v>149</v>
      </c>
      <c r="C99" s="6">
        <v>0</v>
      </c>
      <c r="D99" s="6">
        <v>54446</v>
      </c>
      <c r="E99" s="6">
        <v>54446</v>
      </c>
      <c r="F99" s="6">
        <v>48817.05</v>
      </c>
      <c r="G99" s="6">
        <v>0</v>
      </c>
      <c r="H99" s="6">
        <v>48817.05</v>
      </c>
      <c r="I99" s="6">
        <v>0</v>
      </c>
      <c r="J99" s="6">
        <v>0</v>
      </c>
      <c r="K99" s="6">
        <f t="shared" si="12"/>
        <v>5628.949999999997</v>
      </c>
      <c r="L99" s="6">
        <f t="shared" si="13"/>
        <v>5628.949999999997</v>
      </c>
      <c r="M99" s="6">
        <f t="shared" si="14"/>
        <v>89.6614076332513</v>
      </c>
      <c r="N99" s="6">
        <f t="shared" si="15"/>
        <v>5628.949999999997</v>
      </c>
      <c r="O99" s="6">
        <f t="shared" si="16"/>
        <v>5628.949999999997</v>
      </c>
      <c r="P99" s="6">
        <f t="shared" si="17"/>
        <v>89.6614076332513</v>
      </c>
    </row>
    <row r="100" spans="1:16" ht="12.75">
      <c r="A100" s="4" t="s">
        <v>150</v>
      </c>
      <c r="B100" s="5" t="s">
        <v>151</v>
      </c>
      <c r="C100" s="6">
        <v>1671768</v>
      </c>
      <c r="D100" s="6">
        <v>2221768</v>
      </c>
      <c r="E100" s="6">
        <v>2033560.6666666667</v>
      </c>
      <c r="F100" s="6">
        <v>1052753.64</v>
      </c>
      <c r="G100" s="6">
        <v>0</v>
      </c>
      <c r="H100" s="6">
        <v>2156919.45</v>
      </c>
      <c r="I100" s="6">
        <v>0.11</v>
      </c>
      <c r="J100" s="6">
        <v>0</v>
      </c>
      <c r="K100" s="6">
        <f t="shared" si="12"/>
        <v>980807.0266666668</v>
      </c>
      <c r="L100" s="6">
        <f t="shared" si="13"/>
        <v>1169014.36</v>
      </c>
      <c r="M100" s="6">
        <f t="shared" si="14"/>
        <v>51.76898123849103</v>
      </c>
      <c r="N100" s="6">
        <f t="shared" si="15"/>
        <v>64848.549999999814</v>
      </c>
      <c r="O100" s="6">
        <f t="shared" si="16"/>
        <v>-123358.78333333344</v>
      </c>
      <c r="P100" s="6">
        <f t="shared" si="17"/>
        <v>106.0661471946907</v>
      </c>
    </row>
    <row r="101" spans="1:16" ht="25.5">
      <c r="A101" s="4" t="s">
        <v>152</v>
      </c>
      <c r="B101" s="5" t="s">
        <v>153</v>
      </c>
      <c r="C101" s="6">
        <v>310500</v>
      </c>
      <c r="D101" s="6">
        <v>540500</v>
      </c>
      <c r="E101" s="6">
        <v>538750</v>
      </c>
      <c r="F101" s="6">
        <v>528010.65</v>
      </c>
      <c r="G101" s="6">
        <v>0</v>
      </c>
      <c r="H101" s="6">
        <v>1222738.4</v>
      </c>
      <c r="I101" s="6">
        <v>30921.5</v>
      </c>
      <c r="J101" s="6">
        <v>0</v>
      </c>
      <c r="K101" s="6">
        <f t="shared" si="12"/>
        <v>10739.349999999977</v>
      </c>
      <c r="L101" s="6">
        <f t="shared" si="13"/>
        <v>12489.349999999977</v>
      </c>
      <c r="M101" s="6">
        <f t="shared" si="14"/>
        <v>98.00661716937356</v>
      </c>
      <c r="N101" s="6">
        <f t="shared" si="15"/>
        <v>-682238.3999999999</v>
      </c>
      <c r="O101" s="6">
        <f t="shared" si="16"/>
        <v>-683988.3999999999</v>
      </c>
      <c r="P101" s="6">
        <f t="shared" si="17"/>
        <v>226.95840371229696</v>
      </c>
    </row>
    <row r="102" spans="1:16" ht="25.5">
      <c r="A102" s="4" t="s">
        <v>218</v>
      </c>
      <c r="B102" s="5" t="s">
        <v>219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4440.82</v>
      </c>
      <c r="I102" s="6">
        <v>0</v>
      </c>
      <c r="J102" s="6">
        <v>0</v>
      </c>
      <c r="K102" s="6">
        <f t="shared" si="12"/>
        <v>0</v>
      </c>
      <c r="L102" s="6">
        <f t="shared" si="13"/>
        <v>0</v>
      </c>
      <c r="M102" s="6">
        <f t="shared" si="14"/>
        <v>0</v>
      </c>
      <c r="N102" s="6">
        <f t="shared" si="15"/>
        <v>-4440.82</v>
      </c>
      <c r="O102" s="6">
        <f t="shared" si="16"/>
        <v>-4440.82</v>
      </c>
      <c r="P102" s="6">
        <f t="shared" si="17"/>
        <v>0</v>
      </c>
    </row>
    <row r="103" spans="1:16" ht="25.5">
      <c r="A103" s="4" t="s">
        <v>287</v>
      </c>
      <c r="B103" s="5" t="s">
        <v>288</v>
      </c>
      <c r="C103" s="6">
        <v>10280</v>
      </c>
      <c r="D103" s="6">
        <v>1578006</v>
      </c>
      <c r="E103" s="6">
        <v>1473761</v>
      </c>
      <c r="F103" s="6">
        <v>1108150.6</v>
      </c>
      <c r="G103" s="6">
        <v>0</v>
      </c>
      <c r="H103" s="6">
        <v>1108150.6</v>
      </c>
      <c r="I103" s="6">
        <v>0</v>
      </c>
      <c r="J103" s="6">
        <v>0</v>
      </c>
      <c r="K103" s="6">
        <f t="shared" si="12"/>
        <v>365610.3999999999</v>
      </c>
      <c r="L103" s="6">
        <f t="shared" si="13"/>
        <v>469855.3999999999</v>
      </c>
      <c r="M103" s="6">
        <f t="shared" si="14"/>
        <v>75.19201553033362</v>
      </c>
      <c r="N103" s="6">
        <f t="shared" si="15"/>
        <v>469855.3999999999</v>
      </c>
      <c r="O103" s="6">
        <f t="shared" si="16"/>
        <v>365610.3999999999</v>
      </c>
      <c r="P103" s="6">
        <f t="shared" si="17"/>
        <v>75.19201553033362</v>
      </c>
    </row>
    <row r="104" spans="1:16" ht="12.75">
      <c r="A104" s="4" t="s">
        <v>230</v>
      </c>
      <c r="B104" s="5" t="s">
        <v>231</v>
      </c>
      <c r="C104" s="6">
        <v>0</v>
      </c>
      <c r="D104" s="6">
        <v>1213040</v>
      </c>
      <c r="E104" s="6">
        <v>1213040</v>
      </c>
      <c r="F104" s="6">
        <v>441626.42</v>
      </c>
      <c r="G104" s="6">
        <v>0</v>
      </c>
      <c r="H104" s="6">
        <v>549537.23</v>
      </c>
      <c r="I104" s="6">
        <v>3300</v>
      </c>
      <c r="J104" s="6">
        <v>0</v>
      </c>
      <c r="K104" s="6">
        <f t="shared" si="12"/>
        <v>771413.5800000001</v>
      </c>
      <c r="L104" s="6">
        <f t="shared" si="13"/>
        <v>771413.5800000001</v>
      </c>
      <c r="M104" s="6">
        <f t="shared" si="14"/>
        <v>36.40658345973752</v>
      </c>
      <c r="N104" s="6">
        <f t="shared" si="15"/>
        <v>663502.77</v>
      </c>
      <c r="O104" s="6">
        <f t="shared" si="16"/>
        <v>663502.77</v>
      </c>
      <c r="P104" s="6">
        <f t="shared" si="17"/>
        <v>45.302482193497326</v>
      </c>
    </row>
    <row r="105" spans="1:16" ht="38.25">
      <c r="A105" s="4" t="s">
        <v>232</v>
      </c>
      <c r="B105" s="5" t="s">
        <v>233</v>
      </c>
      <c r="C105" s="6">
        <v>0</v>
      </c>
      <c r="D105" s="6">
        <v>619630</v>
      </c>
      <c r="E105" s="6">
        <v>619630</v>
      </c>
      <c r="F105" s="6">
        <v>619630</v>
      </c>
      <c r="G105" s="6">
        <v>0</v>
      </c>
      <c r="H105" s="6">
        <v>619630</v>
      </c>
      <c r="I105" s="6">
        <v>0</v>
      </c>
      <c r="J105" s="6">
        <v>0</v>
      </c>
      <c r="K105" s="6">
        <f t="shared" si="12"/>
        <v>0</v>
      </c>
      <c r="L105" s="6">
        <f t="shared" si="13"/>
        <v>0</v>
      </c>
      <c r="M105" s="6">
        <f t="shared" si="14"/>
        <v>100</v>
      </c>
      <c r="N105" s="6">
        <f t="shared" si="15"/>
        <v>0</v>
      </c>
      <c r="O105" s="6">
        <f t="shared" si="16"/>
        <v>0</v>
      </c>
      <c r="P105" s="6">
        <f t="shared" si="17"/>
        <v>100</v>
      </c>
    </row>
    <row r="106" spans="1:16" ht="12.75">
      <c r="A106" s="4" t="s">
        <v>236</v>
      </c>
      <c r="B106" s="5" t="s">
        <v>237</v>
      </c>
      <c r="C106" s="6">
        <v>463500</v>
      </c>
      <c r="D106" s="6">
        <v>410900</v>
      </c>
      <c r="E106" s="6">
        <v>390650</v>
      </c>
      <c r="F106" s="6">
        <v>329324.7</v>
      </c>
      <c r="G106" s="6">
        <v>0</v>
      </c>
      <c r="H106" s="6">
        <v>358319.61</v>
      </c>
      <c r="I106" s="6">
        <v>841.07</v>
      </c>
      <c r="J106" s="6">
        <v>0</v>
      </c>
      <c r="K106" s="6">
        <f t="shared" si="12"/>
        <v>61325.29999999999</v>
      </c>
      <c r="L106" s="6">
        <f t="shared" si="13"/>
        <v>81575.29999999999</v>
      </c>
      <c r="M106" s="6">
        <f t="shared" si="14"/>
        <v>84.30172788941508</v>
      </c>
      <c r="N106" s="6">
        <f t="shared" si="15"/>
        <v>52580.390000000014</v>
      </c>
      <c r="O106" s="6">
        <f t="shared" si="16"/>
        <v>32330.390000000014</v>
      </c>
      <c r="P106" s="6">
        <f t="shared" si="17"/>
        <v>91.72394982721106</v>
      </c>
    </row>
    <row r="107" spans="1:16" ht="12.75">
      <c r="A107" s="4" t="s">
        <v>238</v>
      </c>
      <c r="B107" s="5" t="s">
        <v>239</v>
      </c>
      <c r="C107" s="6">
        <v>313000</v>
      </c>
      <c r="D107" s="6">
        <v>91492</v>
      </c>
      <c r="E107" s="6">
        <v>90992</v>
      </c>
      <c r="F107" s="6">
        <v>88491.67</v>
      </c>
      <c r="G107" s="6">
        <v>0</v>
      </c>
      <c r="H107" s="6">
        <v>96249.55</v>
      </c>
      <c r="I107" s="6">
        <v>0</v>
      </c>
      <c r="J107" s="6">
        <v>0</v>
      </c>
      <c r="K107" s="6">
        <f t="shared" si="12"/>
        <v>2500.3300000000017</v>
      </c>
      <c r="L107" s="6">
        <f t="shared" si="13"/>
        <v>3000.3300000000017</v>
      </c>
      <c r="M107" s="6">
        <f t="shared" si="14"/>
        <v>97.25214304554245</v>
      </c>
      <c r="N107" s="6">
        <f t="shared" si="15"/>
        <v>-4757.550000000003</v>
      </c>
      <c r="O107" s="6">
        <f t="shared" si="16"/>
        <v>-5257.550000000003</v>
      </c>
      <c r="P107" s="6">
        <f t="shared" si="17"/>
        <v>105.7780354316863</v>
      </c>
    </row>
    <row r="108" spans="1:16" ht="25.5">
      <c r="A108" s="4" t="s">
        <v>240</v>
      </c>
      <c r="B108" s="5" t="s">
        <v>241</v>
      </c>
      <c r="C108" s="6">
        <v>2061752</v>
      </c>
      <c r="D108" s="6">
        <v>6593260</v>
      </c>
      <c r="E108" s="6">
        <v>6361511.666666667</v>
      </c>
      <c r="F108" s="6">
        <v>4945933.44</v>
      </c>
      <c r="G108" s="6">
        <v>0</v>
      </c>
      <c r="H108" s="6">
        <v>4650756.96</v>
      </c>
      <c r="I108" s="6">
        <v>396354.75</v>
      </c>
      <c r="J108" s="6">
        <v>0</v>
      </c>
      <c r="K108" s="6">
        <f t="shared" si="12"/>
        <v>1415578.2266666666</v>
      </c>
      <c r="L108" s="6">
        <f t="shared" si="13"/>
        <v>1647326.5599999996</v>
      </c>
      <c r="M108" s="6">
        <f t="shared" si="14"/>
        <v>77.74776969939273</v>
      </c>
      <c r="N108" s="6">
        <f t="shared" si="15"/>
        <v>1942503.04</v>
      </c>
      <c r="O108" s="6">
        <f t="shared" si="16"/>
        <v>1710754.706666667</v>
      </c>
      <c r="P108" s="6">
        <f t="shared" si="17"/>
        <v>73.10773293664215</v>
      </c>
    </row>
    <row r="109" spans="1:16" ht="12.75">
      <c r="A109" s="4" t="s">
        <v>242</v>
      </c>
      <c r="B109" s="5" t="s">
        <v>243</v>
      </c>
      <c r="C109" s="6">
        <v>540204</v>
      </c>
      <c r="D109" s="6">
        <v>456165</v>
      </c>
      <c r="E109" s="6">
        <v>426070</v>
      </c>
      <c r="F109" s="6">
        <v>236057.72</v>
      </c>
      <c r="G109" s="6">
        <v>0</v>
      </c>
      <c r="H109" s="6">
        <v>440227.67</v>
      </c>
      <c r="I109" s="6">
        <v>22500</v>
      </c>
      <c r="J109" s="6">
        <v>0</v>
      </c>
      <c r="K109" s="6">
        <f t="shared" si="12"/>
        <v>190012.28</v>
      </c>
      <c r="L109" s="6">
        <f t="shared" si="13"/>
        <v>220107.28</v>
      </c>
      <c r="M109" s="6">
        <f t="shared" si="14"/>
        <v>55.40350646607365</v>
      </c>
      <c r="N109" s="6">
        <f t="shared" si="15"/>
        <v>15937.330000000016</v>
      </c>
      <c r="O109" s="6">
        <f t="shared" si="16"/>
        <v>-14157.669999999984</v>
      </c>
      <c r="P109" s="6">
        <f t="shared" si="17"/>
        <v>103.32285070528317</v>
      </c>
    </row>
    <row r="110" spans="1:16" ht="12.75">
      <c r="A110" s="4" t="s">
        <v>244</v>
      </c>
      <c r="B110" s="5" t="s">
        <v>245</v>
      </c>
      <c r="C110" s="6">
        <v>10000</v>
      </c>
      <c r="D110" s="6">
        <v>10000</v>
      </c>
      <c r="E110" s="6">
        <v>10000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f t="shared" si="12"/>
        <v>10000</v>
      </c>
      <c r="L110" s="6">
        <f t="shared" si="13"/>
        <v>10000</v>
      </c>
      <c r="M110" s="6">
        <f t="shared" si="14"/>
        <v>0</v>
      </c>
      <c r="N110" s="6">
        <f t="shared" si="15"/>
        <v>10000</v>
      </c>
      <c r="O110" s="6">
        <f t="shared" si="16"/>
        <v>10000</v>
      </c>
      <c r="P110" s="6">
        <f t="shared" si="17"/>
        <v>0</v>
      </c>
    </row>
    <row r="111" spans="1:16" ht="12.75">
      <c r="A111" s="4" t="s">
        <v>289</v>
      </c>
      <c r="B111" s="5" t="s">
        <v>290</v>
      </c>
      <c r="C111" s="6">
        <v>2140548</v>
      </c>
      <c r="D111" s="6">
        <v>10006324</v>
      </c>
      <c r="E111" s="6">
        <v>9656097</v>
      </c>
      <c r="F111" s="6">
        <v>6221584.4799999995</v>
      </c>
      <c r="G111" s="6">
        <v>0</v>
      </c>
      <c r="H111" s="6">
        <v>6075068.629999999</v>
      </c>
      <c r="I111" s="6">
        <v>146515.85</v>
      </c>
      <c r="J111" s="6">
        <v>0</v>
      </c>
      <c r="K111" s="6">
        <f t="shared" si="12"/>
        <v>3434512.5200000005</v>
      </c>
      <c r="L111" s="6">
        <f t="shared" si="13"/>
        <v>3784739.5200000005</v>
      </c>
      <c r="M111" s="6">
        <f t="shared" si="14"/>
        <v>64.43166923447434</v>
      </c>
      <c r="N111" s="6">
        <f t="shared" si="15"/>
        <v>3931255.370000001</v>
      </c>
      <c r="O111" s="6">
        <f t="shared" si="16"/>
        <v>3581028.370000001</v>
      </c>
      <c r="P111" s="6">
        <f t="shared" si="17"/>
        <v>62.91432894677838</v>
      </c>
    </row>
    <row r="112" spans="1:16" ht="25.5">
      <c r="A112" s="4" t="s">
        <v>316</v>
      </c>
      <c r="B112" s="5" t="s">
        <v>317</v>
      </c>
      <c r="C112" s="6">
        <v>0</v>
      </c>
      <c r="D112" s="6">
        <v>345300</v>
      </c>
      <c r="E112" s="6">
        <v>345300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2"/>
        <v>345300</v>
      </c>
      <c r="L112" s="6">
        <f t="shared" si="13"/>
        <v>345300</v>
      </c>
      <c r="M112" s="6">
        <f t="shared" si="14"/>
        <v>0</v>
      </c>
      <c r="N112" s="6">
        <f t="shared" si="15"/>
        <v>345300</v>
      </c>
      <c r="O112" s="6">
        <f t="shared" si="16"/>
        <v>345300</v>
      </c>
      <c r="P112" s="6">
        <f t="shared" si="17"/>
        <v>0</v>
      </c>
    </row>
    <row r="113" spans="1:16" ht="25.5">
      <c r="A113" s="4" t="s">
        <v>260</v>
      </c>
      <c r="B113" s="5" t="s">
        <v>261</v>
      </c>
      <c r="C113" s="6">
        <v>29720</v>
      </c>
      <c r="D113" s="6">
        <v>1627050</v>
      </c>
      <c r="E113" s="6">
        <v>1559250</v>
      </c>
      <c r="F113" s="6">
        <v>853577.67</v>
      </c>
      <c r="G113" s="6">
        <v>0</v>
      </c>
      <c r="H113" s="6">
        <v>853577.67</v>
      </c>
      <c r="I113" s="6">
        <v>0</v>
      </c>
      <c r="J113" s="6">
        <v>0</v>
      </c>
      <c r="K113" s="6">
        <f t="shared" si="12"/>
        <v>705672.33</v>
      </c>
      <c r="L113" s="6">
        <f t="shared" si="13"/>
        <v>773472.33</v>
      </c>
      <c r="M113" s="6">
        <f t="shared" si="14"/>
        <v>54.74283597883598</v>
      </c>
      <c r="N113" s="6">
        <f t="shared" si="15"/>
        <v>773472.33</v>
      </c>
      <c r="O113" s="6">
        <f t="shared" si="16"/>
        <v>705672.33</v>
      </c>
      <c r="P113" s="6">
        <f t="shared" si="17"/>
        <v>54.74283597883598</v>
      </c>
    </row>
    <row r="114" spans="1:16" ht="12.75">
      <c r="A114" s="4" t="s">
        <v>262</v>
      </c>
      <c r="B114" s="5" t="s">
        <v>263</v>
      </c>
      <c r="C114" s="6">
        <v>120000</v>
      </c>
      <c r="D114" s="6">
        <v>625150</v>
      </c>
      <c r="E114" s="6">
        <v>579150</v>
      </c>
      <c r="F114" s="6">
        <v>86000</v>
      </c>
      <c r="G114" s="6">
        <v>0</v>
      </c>
      <c r="H114" s="6">
        <v>86000</v>
      </c>
      <c r="I114" s="6">
        <v>0</v>
      </c>
      <c r="J114" s="6">
        <v>0</v>
      </c>
      <c r="K114" s="6">
        <f t="shared" si="12"/>
        <v>493150</v>
      </c>
      <c r="L114" s="6">
        <f t="shared" si="13"/>
        <v>539150</v>
      </c>
      <c r="M114" s="6">
        <f t="shared" si="14"/>
        <v>14.849348182681515</v>
      </c>
      <c r="N114" s="6">
        <f t="shared" si="15"/>
        <v>539150</v>
      </c>
      <c r="O114" s="6">
        <f t="shared" si="16"/>
        <v>493150</v>
      </c>
      <c r="P114" s="6">
        <f t="shared" si="17"/>
        <v>14.849348182681515</v>
      </c>
    </row>
    <row r="115" spans="1:16" ht="25.5">
      <c r="A115" s="4" t="s">
        <v>291</v>
      </c>
      <c r="B115" s="5" t="s">
        <v>292</v>
      </c>
      <c r="C115" s="6">
        <v>30000</v>
      </c>
      <c r="D115" s="6">
        <v>30000</v>
      </c>
      <c r="E115" s="6">
        <v>30000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30000</v>
      </c>
      <c r="L115" s="6">
        <f t="shared" si="13"/>
        <v>30000</v>
      </c>
      <c r="M115" s="6">
        <f t="shared" si="14"/>
        <v>0</v>
      </c>
      <c r="N115" s="6">
        <f t="shared" si="15"/>
        <v>30000</v>
      </c>
      <c r="O115" s="6">
        <f t="shared" si="16"/>
        <v>30000</v>
      </c>
      <c r="P115" s="6">
        <f t="shared" si="17"/>
        <v>0</v>
      </c>
    </row>
    <row r="116" spans="1:16" ht="38.25">
      <c r="A116" s="4" t="s">
        <v>268</v>
      </c>
      <c r="B116" s="5" t="s">
        <v>269</v>
      </c>
      <c r="C116" s="6">
        <v>1937337</v>
      </c>
      <c r="D116" s="6">
        <v>21935040</v>
      </c>
      <c r="E116" s="6">
        <v>21035770</v>
      </c>
      <c r="F116" s="6">
        <v>19484565.96</v>
      </c>
      <c r="G116" s="6">
        <v>0</v>
      </c>
      <c r="H116" s="6">
        <v>19466988.15</v>
      </c>
      <c r="I116" s="6">
        <v>17577.81</v>
      </c>
      <c r="J116" s="6">
        <v>0</v>
      </c>
      <c r="K116" s="6">
        <f t="shared" si="12"/>
        <v>1551204.039999999</v>
      </c>
      <c r="L116" s="6">
        <f t="shared" si="13"/>
        <v>2450474.039999999</v>
      </c>
      <c r="M116" s="6">
        <f t="shared" si="14"/>
        <v>92.62587468868504</v>
      </c>
      <c r="N116" s="6">
        <f t="shared" si="15"/>
        <v>2468051.8500000015</v>
      </c>
      <c r="O116" s="6">
        <f t="shared" si="16"/>
        <v>1568781.8500000015</v>
      </c>
      <c r="P116" s="6">
        <f t="shared" si="17"/>
        <v>92.54231316467141</v>
      </c>
    </row>
    <row r="117" spans="1:16" ht="38.25">
      <c r="A117" s="4" t="s">
        <v>293</v>
      </c>
      <c r="B117" s="5" t="s">
        <v>294</v>
      </c>
      <c r="C117" s="6">
        <v>100000</v>
      </c>
      <c r="D117" s="6">
        <v>464000</v>
      </c>
      <c r="E117" s="6">
        <v>444000</v>
      </c>
      <c r="F117" s="6">
        <v>64000</v>
      </c>
      <c r="G117" s="6">
        <v>0</v>
      </c>
      <c r="H117" s="6">
        <v>64000</v>
      </c>
      <c r="I117" s="6">
        <v>0</v>
      </c>
      <c r="J117" s="6">
        <v>0</v>
      </c>
      <c r="K117" s="6">
        <f t="shared" si="12"/>
        <v>380000</v>
      </c>
      <c r="L117" s="6">
        <f t="shared" si="13"/>
        <v>400000</v>
      </c>
      <c r="M117" s="6">
        <f t="shared" si="14"/>
        <v>14.414414414414415</v>
      </c>
      <c r="N117" s="6">
        <f t="shared" si="15"/>
        <v>400000</v>
      </c>
      <c r="O117" s="6">
        <f t="shared" si="16"/>
        <v>380000</v>
      </c>
      <c r="P117" s="6">
        <f t="shared" si="17"/>
        <v>14.414414414414415</v>
      </c>
    </row>
    <row r="118" spans="1:16" ht="25.5">
      <c r="A118" s="4" t="s">
        <v>295</v>
      </c>
      <c r="B118" s="5" t="s">
        <v>296</v>
      </c>
      <c r="C118" s="6">
        <v>0</v>
      </c>
      <c r="D118" s="6">
        <v>1329132</v>
      </c>
      <c r="E118" s="6">
        <v>1329132</v>
      </c>
      <c r="F118" s="6">
        <v>984650</v>
      </c>
      <c r="G118" s="6">
        <v>0</v>
      </c>
      <c r="H118" s="6">
        <v>984650</v>
      </c>
      <c r="I118" s="6">
        <v>0</v>
      </c>
      <c r="J118" s="6">
        <v>0</v>
      </c>
      <c r="K118" s="6">
        <f t="shared" si="12"/>
        <v>344482</v>
      </c>
      <c r="L118" s="6">
        <f t="shared" si="13"/>
        <v>344482</v>
      </c>
      <c r="M118" s="6">
        <f t="shared" si="14"/>
        <v>74.08218295850224</v>
      </c>
      <c r="N118" s="6">
        <f t="shared" si="15"/>
        <v>344482</v>
      </c>
      <c r="O118" s="6">
        <f t="shared" si="16"/>
        <v>344482</v>
      </c>
      <c r="P118" s="6">
        <f t="shared" si="17"/>
        <v>74.08218295850224</v>
      </c>
    </row>
    <row r="119" spans="1:16" ht="12.75">
      <c r="A119" s="4" t="s">
        <v>297</v>
      </c>
      <c r="B119" s="5" t="s">
        <v>298</v>
      </c>
      <c r="C119" s="6">
        <v>0</v>
      </c>
      <c r="D119" s="6">
        <v>46200</v>
      </c>
      <c r="E119" s="6">
        <v>46200</v>
      </c>
      <c r="F119" s="6">
        <v>46199.98</v>
      </c>
      <c r="G119" s="6">
        <v>0</v>
      </c>
      <c r="H119" s="6">
        <v>46199.98</v>
      </c>
      <c r="I119" s="6">
        <v>0</v>
      </c>
      <c r="J119" s="6">
        <v>0</v>
      </c>
      <c r="K119" s="6">
        <f t="shared" si="12"/>
        <v>0.01999999999679858</v>
      </c>
      <c r="L119" s="6">
        <f t="shared" si="13"/>
        <v>0.01999999999679858</v>
      </c>
      <c r="M119" s="6">
        <f t="shared" si="14"/>
        <v>99.99995670995672</v>
      </c>
      <c r="N119" s="6">
        <f t="shared" si="15"/>
        <v>0.01999999999679858</v>
      </c>
      <c r="O119" s="6">
        <f t="shared" si="16"/>
        <v>0.01999999999679858</v>
      </c>
      <c r="P119" s="6">
        <f t="shared" si="17"/>
        <v>99.99995670995672</v>
      </c>
    </row>
    <row r="120" spans="1:16" ht="25.5">
      <c r="A120" s="4" t="s">
        <v>299</v>
      </c>
      <c r="B120" s="5" t="s">
        <v>300</v>
      </c>
      <c r="C120" s="6">
        <v>0</v>
      </c>
      <c r="D120" s="6">
        <v>1250846</v>
      </c>
      <c r="E120" s="6">
        <v>1250846</v>
      </c>
      <c r="F120" s="6">
        <v>204448</v>
      </c>
      <c r="G120" s="6">
        <v>0</v>
      </c>
      <c r="H120" s="6">
        <v>203128</v>
      </c>
      <c r="I120" s="6">
        <v>1320</v>
      </c>
      <c r="J120" s="6">
        <v>0</v>
      </c>
      <c r="K120" s="6">
        <f t="shared" si="12"/>
        <v>1046398</v>
      </c>
      <c r="L120" s="6">
        <f t="shared" si="13"/>
        <v>1046398</v>
      </c>
      <c r="M120" s="6">
        <f t="shared" si="14"/>
        <v>16.344777854348177</v>
      </c>
      <c r="N120" s="6">
        <f t="shared" si="15"/>
        <v>1047718</v>
      </c>
      <c r="O120" s="6">
        <f t="shared" si="16"/>
        <v>1047718</v>
      </c>
      <c r="P120" s="6">
        <f t="shared" si="17"/>
        <v>16.239249276089943</v>
      </c>
    </row>
    <row r="121" spans="1:16" ht="38.25">
      <c r="A121" s="4" t="s">
        <v>301</v>
      </c>
      <c r="B121" s="5" t="s">
        <v>302</v>
      </c>
      <c r="C121" s="6">
        <v>262960</v>
      </c>
      <c r="D121" s="6">
        <v>626846</v>
      </c>
      <c r="E121" s="6">
        <v>590146</v>
      </c>
      <c r="F121" s="6">
        <v>400698.21</v>
      </c>
      <c r="G121" s="6">
        <v>0</v>
      </c>
      <c r="H121" s="6">
        <v>400698.21</v>
      </c>
      <c r="I121" s="6">
        <v>0</v>
      </c>
      <c r="J121" s="6">
        <v>0</v>
      </c>
      <c r="K121" s="6">
        <f t="shared" si="12"/>
        <v>189447.78999999998</v>
      </c>
      <c r="L121" s="6">
        <f t="shared" si="13"/>
        <v>226147.78999999998</v>
      </c>
      <c r="M121" s="6">
        <f t="shared" si="14"/>
        <v>67.89814893263701</v>
      </c>
      <c r="N121" s="6">
        <f t="shared" si="15"/>
        <v>226147.78999999998</v>
      </c>
      <c r="O121" s="6">
        <f t="shared" si="16"/>
        <v>189447.78999999998</v>
      </c>
      <c r="P121" s="6">
        <f t="shared" si="17"/>
        <v>67.89814893263701</v>
      </c>
    </row>
    <row r="122" spans="1:16" ht="25.5">
      <c r="A122" s="4" t="s">
        <v>303</v>
      </c>
      <c r="B122" s="5" t="s">
        <v>304</v>
      </c>
      <c r="C122" s="6">
        <v>0</v>
      </c>
      <c r="D122" s="6">
        <v>1368680</v>
      </c>
      <c r="E122" s="6">
        <v>768680</v>
      </c>
      <c r="F122" s="6">
        <v>688214.39</v>
      </c>
      <c r="G122" s="6">
        <v>0</v>
      </c>
      <c r="H122" s="6">
        <v>688214.39</v>
      </c>
      <c r="I122" s="6">
        <v>0</v>
      </c>
      <c r="J122" s="6">
        <v>0</v>
      </c>
      <c r="K122" s="6">
        <f t="shared" si="12"/>
        <v>80465.60999999999</v>
      </c>
      <c r="L122" s="6">
        <f t="shared" si="13"/>
        <v>680465.61</v>
      </c>
      <c r="M122" s="6">
        <f t="shared" si="14"/>
        <v>89.53197559452568</v>
      </c>
      <c r="N122" s="6">
        <f t="shared" si="15"/>
        <v>680465.61</v>
      </c>
      <c r="O122" s="6">
        <f t="shared" si="16"/>
        <v>80465.60999999999</v>
      </c>
      <c r="P122" s="6">
        <f t="shared" si="17"/>
        <v>89.53197559452568</v>
      </c>
    </row>
    <row r="123" spans="1:16" ht="38.25">
      <c r="A123" s="4" t="s">
        <v>278</v>
      </c>
      <c r="B123" s="5" t="s">
        <v>279</v>
      </c>
      <c r="C123" s="6">
        <v>0</v>
      </c>
      <c r="D123" s="6">
        <v>345000</v>
      </c>
      <c r="E123" s="6">
        <v>345000</v>
      </c>
      <c r="F123" s="6">
        <v>335000</v>
      </c>
      <c r="G123" s="6">
        <v>0</v>
      </c>
      <c r="H123" s="6">
        <v>330000</v>
      </c>
      <c r="I123" s="6">
        <v>5000</v>
      </c>
      <c r="J123" s="6">
        <v>0</v>
      </c>
      <c r="K123" s="6">
        <f t="shared" si="12"/>
        <v>10000</v>
      </c>
      <c r="L123" s="6">
        <f t="shared" si="13"/>
        <v>10000</v>
      </c>
      <c r="M123" s="6">
        <f t="shared" si="14"/>
        <v>97.10144927536231</v>
      </c>
      <c r="N123" s="6">
        <f t="shared" si="15"/>
        <v>15000</v>
      </c>
      <c r="O123" s="6">
        <f t="shared" si="16"/>
        <v>15000</v>
      </c>
      <c r="P123" s="6">
        <f t="shared" si="17"/>
        <v>95.65217391304348</v>
      </c>
    </row>
    <row r="124" spans="1:16" ht="12.75">
      <c r="A124" s="4" t="s">
        <v>280</v>
      </c>
      <c r="B124" s="5" t="s">
        <v>281</v>
      </c>
      <c r="C124" s="6">
        <v>1040000</v>
      </c>
      <c r="D124" s="6">
        <v>7038721.8</v>
      </c>
      <c r="E124" s="6">
        <v>6933721.8</v>
      </c>
      <c r="F124" s="6">
        <v>6473721.699999999</v>
      </c>
      <c r="G124" s="6">
        <v>0</v>
      </c>
      <c r="H124" s="6">
        <v>6473721.699999999</v>
      </c>
      <c r="I124" s="6">
        <v>0</v>
      </c>
      <c r="J124" s="6">
        <v>0</v>
      </c>
      <c r="K124" s="6">
        <f t="shared" si="12"/>
        <v>460000.10000000056</v>
      </c>
      <c r="L124" s="6">
        <f t="shared" si="13"/>
        <v>565000.1000000006</v>
      </c>
      <c r="M124" s="6">
        <f t="shared" si="14"/>
        <v>93.36575488217596</v>
      </c>
      <c r="N124" s="6">
        <f t="shared" si="15"/>
        <v>565000.1000000006</v>
      </c>
      <c r="O124" s="6">
        <f t="shared" si="16"/>
        <v>460000.10000000056</v>
      </c>
      <c r="P124" s="6">
        <f t="shared" si="17"/>
        <v>93.36575488217596</v>
      </c>
    </row>
    <row r="125" spans="1:16" ht="12.75">
      <c r="A125" s="4" t="s">
        <v>284</v>
      </c>
      <c r="B125" s="5" t="s">
        <v>255</v>
      </c>
      <c r="C125" s="6">
        <v>100000</v>
      </c>
      <c r="D125" s="6">
        <v>446860</v>
      </c>
      <c r="E125" s="6">
        <v>446860</v>
      </c>
      <c r="F125" s="6">
        <v>211710</v>
      </c>
      <c r="G125" s="6">
        <v>0</v>
      </c>
      <c r="H125" s="6">
        <v>1103810.97</v>
      </c>
      <c r="I125" s="6">
        <v>38460</v>
      </c>
      <c r="J125" s="6">
        <v>25000</v>
      </c>
      <c r="K125" s="6">
        <f t="shared" si="12"/>
        <v>235150</v>
      </c>
      <c r="L125" s="6">
        <f t="shared" si="13"/>
        <v>235150</v>
      </c>
      <c r="M125" s="6">
        <f t="shared" si="14"/>
        <v>47.377254621134135</v>
      </c>
      <c r="N125" s="6">
        <f t="shared" si="15"/>
        <v>-656950.97</v>
      </c>
      <c r="O125" s="6">
        <f t="shared" si="16"/>
        <v>-656950.97</v>
      </c>
      <c r="P125" s="6">
        <f t="shared" si="17"/>
        <v>247.0149420400125</v>
      </c>
    </row>
    <row r="126" spans="1:16" ht="12.75">
      <c r="A126" s="10" t="s">
        <v>285</v>
      </c>
      <c r="B126" s="11" t="s">
        <v>286</v>
      </c>
      <c r="C126" s="12">
        <v>22222604</v>
      </c>
      <c r="D126" s="12">
        <v>87133874.8</v>
      </c>
      <c r="E126" s="12">
        <v>81924575.13333333</v>
      </c>
      <c r="F126" s="12">
        <v>63160860.49999996</v>
      </c>
      <c r="G126" s="12">
        <v>0</v>
      </c>
      <c r="H126" s="12">
        <v>70118207.69999994</v>
      </c>
      <c r="I126" s="12">
        <v>1861406.12</v>
      </c>
      <c r="J126" s="12">
        <v>65000</v>
      </c>
      <c r="K126" s="12">
        <f t="shared" si="12"/>
        <v>18763714.633333363</v>
      </c>
      <c r="L126" s="12">
        <f t="shared" si="13"/>
        <v>23973014.300000034</v>
      </c>
      <c r="M126" s="12">
        <f t="shared" si="14"/>
        <v>77.09635405152218</v>
      </c>
      <c r="N126" s="12">
        <f t="shared" si="15"/>
        <v>17015667.100000054</v>
      </c>
      <c r="O126" s="12">
        <f t="shared" si="16"/>
        <v>11806367.433333382</v>
      </c>
      <c r="P126" s="12">
        <f t="shared" si="17"/>
        <v>85.58873523101174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2015-11-02T09:09:01Z</dcterms:modified>
  <cp:category/>
  <cp:version/>
  <cp:contentType/>
  <cp:contentStatus/>
</cp:coreProperties>
</file>