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коштів'!$A$1:$G$135</definedName>
  </definedNames>
  <calcPr fullCalcOnLoad="1"/>
</workbook>
</file>

<file path=xl/sharedStrings.xml><?xml version="1.0" encoding="utf-8"?>
<sst xmlns="http://schemas.openxmlformats.org/spreadsheetml/2006/main" count="377" uniqueCount="202">
  <si>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</si>
  <si>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</si>
  <si>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</si>
  <si>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</si>
  <si>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</si>
  <si>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</si>
  <si>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</si>
  <si>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</si>
  <si>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</si>
  <si>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</si>
  <si>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</si>
  <si>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</si>
  <si>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</si>
  <si>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</si>
  <si>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</si>
  <si>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</si>
  <si>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</si>
  <si>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</si>
  <si>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</si>
  <si>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</si>
  <si>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</si>
  <si>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</si>
  <si>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</si>
  <si>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</si>
  <si>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</si>
  <si>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</si>
  <si>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</si>
  <si>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</si>
  <si>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</si>
  <si>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</si>
  <si>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</si>
  <si>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</si>
  <si>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</si>
  <si>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</si>
  <si>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</si>
  <si>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</si>
  <si>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</si>
  <si>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</si>
  <si>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</si>
  <si>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</si>
  <si>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</si>
  <si>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</si>
  <si>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</si>
  <si>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</si>
  <si>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</si>
  <si>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</si>
  <si>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</si>
  <si>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</si>
  <si>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</si>
  <si>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</si>
  <si>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</si>
  <si>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</si>
  <si>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</si>
  <si>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</si>
  <si>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</si>
  <si>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</si>
  <si>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</si>
  <si>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</si>
  <si>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</si>
  <si>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</si>
  <si>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</si>
  <si>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</si>
  <si>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</si>
  <si>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</si>
  <si>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</si>
  <si>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</si>
  <si>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</si>
  <si>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</si>
  <si>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</si>
  <si>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</si>
  <si>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</si>
  <si>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</si>
  <si>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</si>
  <si>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</si>
  <si>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</si>
  <si>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</si>
  <si>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</si>
  <si>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</si>
  <si>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</si>
  <si>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</si>
  <si>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</si>
  <si>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</si>
  <si>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</si>
  <si>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</si>
  <si>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</si>
  <si>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</si>
  <si>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</si>
  <si>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</si>
  <si>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</si>
  <si>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</si>
  <si>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</si>
  <si>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</si>
  <si>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</si>
  <si>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</si>
  <si>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</si>
  <si>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</si>
  <si>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</si>
  <si>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</si>
  <si>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</si>
  <si>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</si>
  <si>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</si>
  <si>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</si>
  <si>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</si>
  <si>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</si>
  <si>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</si>
  <si>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</si>
  <si>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</si>
  <si>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</si>
  <si>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</si>
  <si>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</si>
  <si>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</si>
  <si>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</si>
  <si>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</si>
  <si>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</si>
  <si>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</si>
  <si>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</si>
  <si>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</si>
  <si>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</si>
  <si>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</si>
  <si>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</si>
  <si>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</si>
  <si>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</si>
  <si>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</si>
  <si>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02303400000</t>
  </si>
  <si>
    <t>Зведений бюджет селищ Вінницького р-ну</t>
  </si>
  <si>
    <t>3210</t>
  </si>
  <si>
    <t>02303500000</t>
  </si>
  <si>
    <t>Зведений бюджет сіл Вінницького р-ну</t>
  </si>
  <si>
    <t xml:space="preserve"> </t>
  </si>
  <si>
    <t xml:space="preserve">Усього 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</si>
  <si>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</si>
  <si>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</si>
  <si>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</si>
  <si>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</si>
  <si>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</si>
  <si>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</si>
  <si>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</si>
  <si>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</si>
  <si>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</si>
  <si>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</si>
  <si>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Державне мито, не віднесене до інших категорій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</si>
  <si>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</si>
  <si>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</si>
  <si>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</si>
  <si>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</si>
  <si>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</si>
  <si>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</si>
  <si>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Станом на 10.12.2018</t>
  </si>
  <si>
    <t>На 07.12.2018</t>
  </si>
  <si>
    <t>Аналіз фінансування установ на 07.12.2018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</si>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</sst>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SheetLayoutView="100" workbookViewId="0" topLeftCell="A34">
      <selection activeCell="G24" sqref="G24"/>
    </sheetView>
  </sheetViews>
  <sheetFormatPr defaultColWidth="9.00390625" defaultRowHeight="12.75"/>
  <cols>
    <col min="2" max="2" width="46.125" style="0" customWidth="1"/>
    <col min="3" max="3" width="9.875" style="0" customWidth="1"/>
    <col min="4" max="4" width="10.625" style="0" customWidth="1"/>
    <col min="5" max="5" width="9.625" style="0" bestFit="1" customWidth="1"/>
  </cols>
  <sheetData>
    <row r="1" ht="12.75">
      <c r="A1" t="s">
        <v>147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148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152680236</v>
      </c>
      <c r="D8" s="12">
        <v>153260902.7</v>
      </c>
      <c r="E8" s="13">
        <f aca="true" t="shared" si="0" ref="E8:E71">IF(C8=0,0,D8/C8*100)</f>
        <v>100.38031556356776</v>
      </c>
    </row>
    <row r="9" spans="1:5" ht="12.75">
      <c r="A9" s="12">
        <v>11000000</v>
      </c>
      <c r="B9" s="12" t="s">
        <v>8</v>
      </c>
      <c r="C9" s="12">
        <v>85927700</v>
      </c>
      <c r="D9" s="12">
        <v>83869790.37</v>
      </c>
      <c r="E9" s="13">
        <f t="shared" si="0"/>
        <v>97.60506841216512</v>
      </c>
    </row>
    <row r="10" spans="1:5" ht="12.75">
      <c r="A10" s="12">
        <v>11010000</v>
      </c>
      <c r="B10" s="12" t="s">
        <v>9</v>
      </c>
      <c r="C10" s="12">
        <v>85927700</v>
      </c>
      <c r="D10" s="12">
        <v>83864937.51</v>
      </c>
      <c r="E10" s="13">
        <f t="shared" si="0"/>
        <v>97.59942080376875</v>
      </c>
    </row>
    <row r="11" spans="1:5" ht="12.75">
      <c r="A11" s="12">
        <v>11010100</v>
      </c>
      <c r="B11" s="12" t="s">
        <v>10</v>
      </c>
      <c r="C11" s="12">
        <v>60901260</v>
      </c>
      <c r="D11" s="12">
        <v>58907180.54</v>
      </c>
      <c r="E11" s="13">
        <f t="shared" si="0"/>
        <v>96.72571723475015</v>
      </c>
    </row>
    <row r="12" spans="1:5" ht="12.75">
      <c r="A12" s="12">
        <v>11010200</v>
      </c>
      <c r="B12" s="12" t="s">
        <v>11</v>
      </c>
      <c r="C12" s="12">
        <v>18062000</v>
      </c>
      <c r="D12" s="12">
        <v>17975613.07</v>
      </c>
      <c r="E12" s="13">
        <f t="shared" si="0"/>
        <v>99.52172001993135</v>
      </c>
    </row>
    <row r="13" spans="1:5" ht="12.75">
      <c r="A13" s="12">
        <v>11010400</v>
      </c>
      <c r="B13" s="12" t="s">
        <v>12</v>
      </c>
      <c r="C13" s="12">
        <v>6324440</v>
      </c>
      <c r="D13" s="12">
        <v>6394596.4</v>
      </c>
      <c r="E13" s="13">
        <f t="shared" si="0"/>
        <v>101.10929030870719</v>
      </c>
    </row>
    <row r="14" spans="1:5" ht="12.75">
      <c r="A14" s="12">
        <v>11010500</v>
      </c>
      <c r="B14" s="12" t="s">
        <v>13</v>
      </c>
      <c r="C14" s="12">
        <v>640000</v>
      </c>
      <c r="D14" s="12">
        <v>587547.5</v>
      </c>
      <c r="E14" s="13">
        <f t="shared" si="0"/>
        <v>91.804296875</v>
      </c>
    </row>
    <row r="15" spans="1:5" ht="12.75">
      <c r="A15" s="12">
        <v>11020000</v>
      </c>
      <c r="B15" s="12" t="s">
        <v>136</v>
      </c>
      <c r="C15" s="12">
        <v>0</v>
      </c>
      <c r="D15" s="12">
        <v>4852.86</v>
      </c>
      <c r="E15" s="13">
        <f t="shared" si="0"/>
        <v>0</v>
      </c>
    </row>
    <row r="16" spans="1:5" ht="12.75">
      <c r="A16" s="12">
        <v>11020200</v>
      </c>
      <c r="B16" s="12" t="s">
        <v>137</v>
      </c>
      <c r="C16" s="12">
        <v>0</v>
      </c>
      <c r="D16" s="12">
        <v>4852.86</v>
      </c>
      <c r="E16" s="13">
        <f t="shared" si="0"/>
        <v>0</v>
      </c>
    </row>
    <row r="17" spans="1:5" ht="12.75">
      <c r="A17" s="12">
        <v>13000000</v>
      </c>
      <c r="B17" s="12" t="s">
        <v>14</v>
      </c>
      <c r="C17" s="12">
        <v>232270</v>
      </c>
      <c r="D17" s="12">
        <v>266400.44</v>
      </c>
      <c r="E17" s="13">
        <f t="shared" si="0"/>
        <v>114.6942954320403</v>
      </c>
    </row>
    <row r="18" spans="1:5" ht="12.75">
      <c r="A18" s="12">
        <v>13010000</v>
      </c>
      <c r="B18" s="12" t="s">
        <v>15</v>
      </c>
      <c r="C18" s="12">
        <v>159270</v>
      </c>
      <c r="D18" s="12">
        <v>265864.61</v>
      </c>
      <c r="E18" s="13">
        <f t="shared" si="0"/>
        <v>166.92698562189992</v>
      </c>
    </row>
    <row r="19" spans="1:5" ht="12.75">
      <c r="A19" s="12">
        <v>13010200</v>
      </c>
      <c r="B19" s="12" t="s">
        <v>16</v>
      </c>
      <c r="C19" s="12">
        <v>159270</v>
      </c>
      <c r="D19" s="12">
        <v>265864.61</v>
      </c>
      <c r="E19" s="13">
        <f t="shared" si="0"/>
        <v>166.92698562189992</v>
      </c>
    </row>
    <row r="20" spans="1:5" ht="12.75">
      <c r="A20" s="12">
        <v>13030000</v>
      </c>
      <c r="B20" s="12" t="s">
        <v>17</v>
      </c>
      <c r="C20" s="12">
        <v>73000</v>
      </c>
      <c r="D20" s="12">
        <v>535.83</v>
      </c>
      <c r="E20" s="13">
        <f t="shared" si="0"/>
        <v>0.734013698630137</v>
      </c>
    </row>
    <row r="21" spans="1:5" ht="12.75">
      <c r="A21" s="12">
        <v>13030200</v>
      </c>
      <c r="B21" s="12" t="s">
        <v>18</v>
      </c>
      <c r="C21" s="12">
        <v>73000</v>
      </c>
      <c r="D21" s="12">
        <v>535.83</v>
      </c>
      <c r="E21" s="13">
        <f t="shared" si="0"/>
        <v>0.734013698630137</v>
      </c>
    </row>
    <row r="22" spans="1:5" ht="12.75">
      <c r="A22" s="12">
        <v>14000000</v>
      </c>
      <c r="B22" s="12" t="s">
        <v>19</v>
      </c>
      <c r="C22" s="12">
        <v>13590515</v>
      </c>
      <c r="D22" s="12">
        <v>13282530.68</v>
      </c>
      <c r="E22" s="13">
        <f t="shared" si="0"/>
        <v>97.73382892406947</v>
      </c>
    </row>
    <row r="23" spans="1:5" ht="12.75">
      <c r="A23" s="12">
        <v>14020000</v>
      </c>
      <c r="B23" s="12" t="s">
        <v>20</v>
      </c>
      <c r="C23" s="12">
        <v>2267500</v>
      </c>
      <c r="D23" s="12">
        <v>2329060.08</v>
      </c>
      <c r="E23" s="13">
        <f t="shared" si="0"/>
        <v>102.71488776185227</v>
      </c>
    </row>
    <row r="24" spans="1:5" ht="12.75">
      <c r="A24" s="12">
        <v>14021900</v>
      </c>
      <c r="B24" s="12" t="s">
        <v>21</v>
      </c>
      <c r="C24" s="12">
        <v>2267500</v>
      </c>
      <c r="D24" s="12">
        <v>2329060.08</v>
      </c>
      <c r="E24" s="13">
        <f t="shared" si="0"/>
        <v>102.71488776185227</v>
      </c>
    </row>
    <row r="25" spans="1:5" ht="12.75">
      <c r="A25" s="12">
        <v>14030000</v>
      </c>
      <c r="B25" s="12" t="s">
        <v>22</v>
      </c>
      <c r="C25" s="12">
        <v>9734222</v>
      </c>
      <c r="D25" s="12">
        <v>9557393.92</v>
      </c>
      <c r="E25" s="13">
        <f t="shared" si="0"/>
        <v>98.1834390051922</v>
      </c>
    </row>
    <row r="26" spans="1:5" ht="12.75">
      <c r="A26" s="12">
        <v>14031900</v>
      </c>
      <c r="B26" s="12" t="s">
        <v>21</v>
      </c>
      <c r="C26" s="12">
        <v>9734222</v>
      </c>
      <c r="D26" s="12">
        <v>9557393.92</v>
      </c>
      <c r="E26" s="13">
        <f t="shared" si="0"/>
        <v>98.1834390051922</v>
      </c>
    </row>
    <row r="27" spans="1:5" ht="12.75">
      <c r="A27" s="12">
        <v>14040000</v>
      </c>
      <c r="B27" s="12" t="s">
        <v>23</v>
      </c>
      <c r="C27" s="12">
        <v>1588793</v>
      </c>
      <c r="D27" s="12">
        <v>1396076.68</v>
      </c>
      <c r="E27" s="13">
        <f t="shared" si="0"/>
        <v>87.87026881412493</v>
      </c>
    </row>
    <row r="28" spans="1:5" ht="12.75">
      <c r="A28" s="12">
        <v>18000000</v>
      </c>
      <c r="B28" s="12" t="s">
        <v>24</v>
      </c>
      <c r="C28" s="12">
        <v>52929751</v>
      </c>
      <c r="D28" s="12">
        <v>55842181.21</v>
      </c>
      <c r="E28" s="13">
        <f t="shared" si="0"/>
        <v>105.50244457035136</v>
      </c>
    </row>
    <row r="29" spans="1:5" ht="12.75">
      <c r="A29" s="12">
        <v>18010000</v>
      </c>
      <c r="B29" s="12" t="s">
        <v>25</v>
      </c>
      <c r="C29" s="12">
        <v>20366061</v>
      </c>
      <c r="D29" s="12">
        <v>22010766.57</v>
      </c>
      <c r="E29" s="13">
        <f t="shared" si="0"/>
        <v>108.07571758721532</v>
      </c>
    </row>
    <row r="30" spans="1:5" ht="12.75">
      <c r="A30" s="12">
        <v>18010100</v>
      </c>
      <c r="B30" s="12" t="s">
        <v>26</v>
      </c>
      <c r="C30" s="12">
        <v>47260</v>
      </c>
      <c r="D30" s="12">
        <v>83835.6</v>
      </c>
      <c r="E30" s="13">
        <f t="shared" si="0"/>
        <v>177.3922979263648</v>
      </c>
    </row>
    <row r="31" spans="1:5" ht="12.75">
      <c r="A31" s="12">
        <v>18010200</v>
      </c>
      <c r="B31" s="12" t="s">
        <v>27</v>
      </c>
      <c r="C31" s="12">
        <v>480020</v>
      </c>
      <c r="D31" s="12">
        <v>576364.25</v>
      </c>
      <c r="E31" s="13">
        <f t="shared" si="0"/>
        <v>120.0708824632307</v>
      </c>
    </row>
    <row r="32" spans="1:5" ht="12.75">
      <c r="A32" s="12">
        <v>18010300</v>
      </c>
      <c r="B32" s="12" t="s">
        <v>28</v>
      </c>
      <c r="C32" s="12">
        <v>78000</v>
      </c>
      <c r="D32" s="12">
        <v>233263.53</v>
      </c>
      <c r="E32" s="13">
        <f t="shared" si="0"/>
        <v>299.05580769230767</v>
      </c>
    </row>
    <row r="33" spans="1:5" ht="12.75">
      <c r="A33" s="12">
        <v>18010400</v>
      </c>
      <c r="B33" s="12" t="s">
        <v>29</v>
      </c>
      <c r="C33" s="12">
        <v>1278643</v>
      </c>
      <c r="D33" s="12">
        <v>1614692.95</v>
      </c>
      <c r="E33" s="13">
        <f t="shared" si="0"/>
        <v>126.28176512130437</v>
      </c>
    </row>
    <row r="34" spans="1:5" ht="12.75">
      <c r="A34" s="12">
        <v>18010500</v>
      </c>
      <c r="B34" s="12" t="s">
        <v>30</v>
      </c>
      <c r="C34" s="12">
        <v>1747541</v>
      </c>
      <c r="D34" s="12">
        <v>1363653.36</v>
      </c>
      <c r="E34" s="13">
        <f t="shared" si="0"/>
        <v>78.03269622858635</v>
      </c>
    </row>
    <row r="35" spans="1:5" ht="12.75">
      <c r="A35" s="12">
        <v>18010600</v>
      </c>
      <c r="B35" s="12" t="s">
        <v>31</v>
      </c>
      <c r="C35" s="12">
        <v>10324422</v>
      </c>
      <c r="D35" s="12">
        <v>11019106.43</v>
      </c>
      <c r="E35" s="13">
        <f t="shared" si="0"/>
        <v>106.72855516754352</v>
      </c>
    </row>
    <row r="36" spans="1:5" ht="12.75">
      <c r="A36" s="12">
        <v>18010700</v>
      </c>
      <c r="B36" s="12" t="s">
        <v>32</v>
      </c>
      <c r="C36" s="12">
        <v>3615741</v>
      </c>
      <c r="D36" s="12">
        <v>3868903.71</v>
      </c>
      <c r="E36" s="13">
        <f t="shared" si="0"/>
        <v>107.00168264264502</v>
      </c>
    </row>
    <row r="37" spans="1:5" ht="12.75">
      <c r="A37" s="12">
        <v>18010900</v>
      </c>
      <c r="B37" s="12" t="s">
        <v>33</v>
      </c>
      <c r="C37" s="12">
        <v>2636934</v>
      </c>
      <c r="D37" s="12">
        <v>3002613.42</v>
      </c>
      <c r="E37" s="13">
        <f t="shared" si="0"/>
        <v>113.86759850644725</v>
      </c>
    </row>
    <row r="38" spans="1:5" ht="12.75">
      <c r="A38" s="12">
        <v>18011000</v>
      </c>
      <c r="B38" s="12" t="s">
        <v>34</v>
      </c>
      <c r="C38" s="12">
        <v>50000</v>
      </c>
      <c r="D38" s="12">
        <v>85416.66</v>
      </c>
      <c r="E38" s="13">
        <f t="shared" si="0"/>
        <v>170.83332</v>
      </c>
    </row>
    <row r="39" spans="1:5" ht="12.75">
      <c r="A39" s="12">
        <v>18011100</v>
      </c>
      <c r="B39" s="12" t="s">
        <v>35</v>
      </c>
      <c r="C39" s="12">
        <v>107500</v>
      </c>
      <c r="D39" s="12">
        <v>162916.66</v>
      </c>
      <c r="E39" s="13">
        <f t="shared" si="0"/>
        <v>151.55038139534884</v>
      </c>
    </row>
    <row r="40" spans="1:5" ht="12.75">
      <c r="A40" s="12">
        <v>18030000</v>
      </c>
      <c r="B40" s="12" t="s">
        <v>36</v>
      </c>
      <c r="C40" s="12">
        <v>20000</v>
      </c>
      <c r="D40" s="12">
        <v>30351.07</v>
      </c>
      <c r="E40" s="13">
        <f t="shared" si="0"/>
        <v>151.75535</v>
      </c>
    </row>
    <row r="41" spans="1:5" ht="12.75">
      <c r="A41" s="12">
        <v>18030100</v>
      </c>
      <c r="B41" s="12" t="s">
        <v>37</v>
      </c>
      <c r="C41" s="12">
        <v>3000</v>
      </c>
      <c r="D41" s="12">
        <v>5915</v>
      </c>
      <c r="E41" s="13">
        <f t="shared" si="0"/>
        <v>197.16666666666666</v>
      </c>
    </row>
    <row r="42" spans="1:5" ht="12.75">
      <c r="A42" s="12">
        <v>18030200</v>
      </c>
      <c r="B42" s="12" t="s">
        <v>38</v>
      </c>
      <c r="C42" s="12">
        <v>17000</v>
      </c>
      <c r="D42" s="12">
        <v>24436.07</v>
      </c>
      <c r="E42" s="13">
        <f t="shared" si="0"/>
        <v>143.74158823529413</v>
      </c>
    </row>
    <row r="43" spans="1:5" ht="12.75">
      <c r="A43" s="12">
        <v>18050000</v>
      </c>
      <c r="B43" s="12" t="s">
        <v>39</v>
      </c>
      <c r="C43" s="12">
        <v>32543690</v>
      </c>
      <c r="D43" s="12">
        <v>33801063.57</v>
      </c>
      <c r="E43" s="13">
        <f t="shared" si="0"/>
        <v>103.86364782235819</v>
      </c>
    </row>
    <row r="44" spans="1:5" ht="12.75">
      <c r="A44" s="12">
        <v>18050300</v>
      </c>
      <c r="B44" s="12" t="s">
        <v>40</v>
      </c>
      <c r="C44" s="12">
        <v>3847481</v>
      </c>
      <c r="D44" s="12">
        <v>3338915.05</v>
      </c>
      <c r="E44" s="13">
        <f t="shared" si="0"/>
        <v>86.78184635609637</v>
      </c>
    </row>
    <row r="45" spans="1:5" ht="12.75">
      <c r="A45" s="12">
        <v>18050400</v>
      </c>
      <c r="B45" s="12" t="s">
        <v>41</v>
      </c>
      <c r="C45" s="12">
        <v>22751818</v>
      </c>
      <c r="D45" s="12">
        <v>24785484.39</v>
      </c>
      <c r="E45" s="13">
        <f t="shared" si="0"/>
        <v>108.93847863058679</v>
      </c>
    </row>
    <row r="46" spans="1:5" ht="12.75">
      <c r="A46" s="12">
        <v>18050500</v>
      </c>
      <c r="B46" s="12" t="s">
        <v>42</v>
      </c>
      <c r="C46" s="12">
        <v>5944391</v>
      </c>
      <c r="D46" s="12">
        <v>5676664.13</v>
      </c>
      <c r="E46" s="13">
        <f t="shared" si="0"/>
        <v>95.49614300270625</v>
      </c>
    </row>
    <row r="47" spans="1:5" ht="12.75">
      <c r="A47" s="12">
        <v>20000000</v>
      </c>
      <c r="B47" s="12" t="s">
        <v>43</v>
      </c>
      <c r="C47" s="12">
        <v>933140</v>
      </c>
      <c r="D47" s="12">
        <v>1415348.94</v>
      </c>
      <c r="E47" s="13">
        <f t="shared" si="0"/>
        <v>151.67594787491694</v>
      </c>
    </row>
    <row r="48" spans="1:5" ht="12.75">
      <c r="A48" s="12">
        <v>21000000</v>
      </c>
      <c r="B48" s="12" t="s">
        <v>44</v>
      </c>
      <c r="C48" s="12">
        <v>0</v>
      </c>
      <c r="D48" s="12">
        <v>90343.12</v>
      </c>
      <c r="E48" s="13">
        <f t="shared" si="0"/>
        <v>0</v>
      </c>
    </row>
    <row r="49" spans="1:5" ht="12.75">
      <c r="A49" s="12">
        <v>21080000</v>
      </c>
      <c r="B49" s="12" t="s">
        <v>45</v>
      </c>
      <c r="C49" s="12">
        <v>0</v>
      </c>
      <c r="D49" s="12">
        <v>90343.12</v>
      </c>
      <c r="E49" s="13">
        <f t="shared" si="0"/>
        <v>0</v>
      </c>
    </row>
    <row r="50" spans="1:5" ht="12.75">
      <c r="A50" s="12">
        <v>21081100</v>
      </c>
      <c r="B50" s="12" t="s">
        <v>46</v>
      </c>
      <c r="C50" s="12">
        <v>0</v>
      </c>
      <c r="D50" s="12">
        <v>13543.12</v>
      </c>
      <c r="E50" s="13">
        <f t="shared" si="0"/>
        <v>0</v>
      </c>
    </row>
    <row r="51" spans="1:5" ht="12.75">
      <c r="A51" s="12">
        <v>21081500</v>
      </c>
      <c r="B51" s="12" t="s">
        <v>138</v>
      </c>
      <c r="C51" s="12">
        <v>0</v>
      </c>
      <c r="D51" s="12">
        <v>76800</v>
      </c>
      <c r="E51" s="13">
        <f t="shared" si="0"/>
        <v>0</v>
      </c>
    </row>
    <row r="52" spans="1:5" ht="12.75">
      <c r="A52" s="12">
        <v>22000000</v>
      </c>
      <c r="B52" s="12" t="s">
        <v>47</v>
      </c>
      <c r="C52" s="12">
        <v>776540</v>
      </c>
      <c r="D52" s="12">
        <v>988284.48</v>
      </c>
      <c r="E52" s="13">
        <f t="shared" si="0"/>
        <v>127.26768485847477</v>
      </c>
    </row>
    <row r="53" spans="1:5" ht="12.75">
      <c r="A53" s="12">
        <v>22010000</v>
      </c>
      <c r="B53" s="12" t="s">
        <v>48</v>
      </c>
      <c r="C53" s="12">
        <v>660410</v>
      </c>
      <c r="D53" s="12">
        <v>857462.42</v>
      </c>
      <c r="E53" s="13">
        <f t="shared" si="0"/>
        <v>129.837891612786</v>
      </c>
    </row>
    <row r="54" spans="1:5" ht="12.75">
      <c r="A54" s="12">
        <v>22010300</v>
      </c>
      <c r="B54" s="12" t="s">
        <v>49</v>
      </c>
      <c r="C54" s="12">
        <v>127000</v>
      </c>
      <c r="D54" s="12">
        <v>148818.61</v>
      </c>
      <c r="E54" s="13">
        <f t="shared" si="0"/>
        <v>117.18000787401574</v>
      </c>
    </row>
    <row r="55" spans="1:5" ht="12.75">
      <c r="A55" s="12">
        <v>22012500</v>
      </c>
      <c r="B55" s="12" t="s">
        <v>50</v>
      </c>
      <c r="C55" s="12">
        <v>83410</v>
      </c>
      <c r="D55" s="12">
        <v>269514.16</v>
      </c>
      <c r="E55" s="13">
        <f t="shared" si="0"/>
        <v>323.1197218558925</v>
      </c>
    </row>
    <row r="56" spans="1:5" ht="12.75">
      <c r="A56" s="12">
        <v>22012600</v>
      </c>
      <c r="B56" s="12" t="s">
        <v>51</v>
      </c>
      <c r="C56" s="12">
        <v>450000</v>
      </c>
      <c r="D56" s="12">
        <v>427679.65</v>
      </c>
      <c r="E56" s="13">
        <f t="shared" si="0"/>
        <v>95.03992222222223</v>
      </c>
    </row>
    <row r="57" spans="1:5" ht="12.75">
      <c r="A57" s="12">
        <v>22012900</v>
      </c>
      <c r="B57" s="12" t="s">
        <v>139</v>
      </c>
      <c r="C57" s="12">
        <v>0</v>
      </c>
      <c r="D57" s="12">
        <v>11450</v>
      </c>
      <c r="E57" s="13">
        <f t="shared" si="0"/>
        <v>0</v>
      </c>
    </row>
    <row r="58" spans="1:5" ht="12.75">
      <c r="A58" s="12">
        <v>22080000</v>
      </c>
      <c r="B58" s="12" t="s">
        <v>52</v>
      </c>
      <c r="C58" s="12">
        <v>114600</v>
      </c>
      <c r="D58" s="12">
        <v>122469.37</v>
      </c>
      <c r="E58" s="13">
        <f t="shared" si="0"/>
        <v>106.866815008726</v>
      </c>
    </row>
    <row r="59" spans="1:5" ht="12.75">
      <c r="A59" s="12">
        <v>22080400</v>
      </c>
      <c r="B59" s="12" t="s">
        <v>53</v>
      </c>
      <c r="C59" s="12">
        <v>114600</v>
      </c>
      <c r="D59" s="12">
        <v>122469.37</v>
      </c>
      <c r="E59" s="13">
        <f t="shared" si="0"/>
        <v>106.866815008726</v>
      </c>
    </row>
    <row r="60" spans="1:5" ht="12.75">
      <c r="A60" s="12">
        <v>22090000</v>
      </c>
      <c r="B60" s="12" t="s">
        <v>54</v>
      </c>
      <c r="C60" s="12">
        <v>1530</v>
      </c>
      <c r="D60" s="12">
        <v>7161.36</v>
      </c>
      <c r="E60" s="13">
        <f t="shared" si="0"/>
        <v>468.0627450980392</v>
      </c>
    </row>
    <row r="61" spans="1:5" ht="12.75">
      <c r="A61" s="12">
        <v>22090100</v>
      </c>
      <c r="B61" s="12" t="s">
        <v>55</v>
      </c>
      <c r="C61" s="12">
        <v>1530</v>
      </c>
      <c r="D61" s="12">
        <v>6675.37</v>
      </c>
      <c r="E61" s="13">
        <f t="shared" si="0"/>
        <v>436.29869281045745</v>
      </c>
    </row>
    <row r="62" spans="1:5" ht="12.75">
      <c r="A62" s="12">
        <v>22090200</v>
      </c>
      <c r="B62" s="12" t="s">
        <v>140</v>
      </c>
      <c r="C62" s="12">
        <v>0</v>
      </c>
      <c r="D62" s="12">
        <v>109.36</v>
      </c>
      <c r="E62" s="13">
        <f t="shared" si="0"/>
        <v>0</v>
      </c>
    </row>
    <row r="63" spans="1:5" ht="12.75">
      <c r="A63" s="12">
        <v>22090400</v>
      </c>
      <c r="B63" s="12" t="s">
        <v>56</v>
      </c>
      <c r="C63" s="12">
        <v>0</v>
      </c>
      <c r="D63" s="12">
        <v>376.63</v>
      </c>
      <c r="E63" s="13">
        <f t="shared" si="0"/>
        <v>0</v>
      </c>
    </row>
    <row r="64" spans="1:5" ht="12.75">
      <c r="A64" s="12">
        <v>22130000</v>
      </c>
      <c r="B64" s="12" t="s">
        <v>141</v>
      </c>
      <c r="C64" s="12">
        <v>0</v>
      </c>
      <c r="D64" s="12">
        <v>1191.33</v>
      </c>
      <c r="E64" s="13">
        <f t="shared" si="0"/>
        <v>0</v>
      </c>
    </row>
    <row r="65" spans="1:5" ht="12.75">
      <c r="A65" s="12">
        <v>24000000</v>
      </c>
      <c r="B65" s="12" t="s">
        <v>57</v>
      </c>
      <c r="C65" s="12">
        <v>156600</v>
      </c>
      <c r="D65" s="12">
        <v>336721.34</v>
      </c>
      <c r="E65" s="13">
        <f t="shared" si="0"/>
        <v>215.02001277139212</v>
      </c>
    </row>
    <row r="66" spans="1:5" ht="12.75">
      <c r="A66" s="12">
        <v>24060000</v>
      </c>
      <c r="B66" s="12" t="s">
        <v>45</v>
      </c>
      <c r="C66" s="12">
        <v>156600</v>
      </c>
      <c r="D66" s="12">
        <v>336721.34</v>
      </c>
      <c r="E66" s="13">
        <f t="shared" si="0"/>
        <v>215.02001277139212</v>
      </c>
    </row>
    <row r="67" spans="1:5" ht="12.75">
      <c r="A67" s="12">
        <v>24060300</v>
      </c>
      <c r="B67" s="12" t="s">
        <v>45</v>
      </c>
      <c r="C67" s="12">
        <v>156600</v>
      </c>
      <c r="D67" s="12">
        <v>324460.5</v>
      </c>
      <c r="E67" s="13">
        <f t="shared" si="0"/>
        <v>207.1906130268199</v>
      </c>
    </row>
    <row r="68" spans="1:5" ht="12.75">
      <c r="A68" s="12">
        <v>24062200</v>
      </c>
      <c r="B68" s="12" t="s">
        <v>142</v>
      </c>
      <c r="C68" s="12">
        <v>0</v>
      </c>
      <c r="D68" s="12">
        <v>12260.84</v>
      </c>
      <c r="E68" s="13">
        <f t="shared" si="0"/>
        <v>0</v>
      </c>
    </row>
    <row r="69" spans="1:5" ht="12.75">
      <c r="A69" s="12">
        <v>30000000</v>
      </c>
      <c r="B69" s="12" t="s">
        <v>58</v>
      </c>
      <c r="C69" s="12">
        <v>0</v>
      </c>
      <c r="D69" s="12">
        <v>45986.33</v>
      </c>
      <c r="E69" s="13">
        <f t="shared" si="0"/>
        <v>0</v>
      </c>
    </row>
    <row r="70" spans="1:5" ht="12.75">
      <c r="A70" s="12">
        <v>31000000</v>
      </c>
      <c r="B70" s="12" t="s">
        <v>143</v>
      </c>
      <c r="C70" s="12">
        <v>0</v>
      </c>
      <c r="D70" s="12">
        <v>45986.33</v>
      </c>
      <c r="E70" s="13">
        <f t="shared" si="0"/>
        <v>0</v>
      </c>
    </row>
    <row r="71" spans="1:5" ht="12.75">
      <c r="A71" s="12">
        <v>31010200</v>
      </c>
      <c r="B71" s="12" t="s">
        <v>144</v>
      </c>
      <c r="C71" s="12">
        <v>0</v>
      </c>
      <c r="D71" s="12">
        <v>45986.33</v>
      </c>
      <c r="E71" s="13">
        <f t="shared" si="0"/>
        <v>0</v>
      </c>
    </row>
    <row r="72" spans="1:5" ht="12.75">
      <c r="A72" s="12">
        <v>40000000</v>
      </c>
      <c r="B72" s="12" t="s">
        <v>59</v>
      </c>
      <c r="C72" s="12">
        <v>598968486.98</v>
      </c>
      <c r="D72" s="12">
        <v>579965792.55</v>
      </c>
      <c r="E72" s="13">
        <f aca="true" t="shared" si="1" ref="E72:E98">IF(C72=0,0,D72/C72*100)</f>
        <v>96.82743001625818</v>
      </c>
    </row>
    <row r="73" spans="1:5" ht="12.75">
      <c r="A73" s="12">
        <v>41000000</v>
      </c>
      <c r="B73" s="12" t="s">
        <v>60</v>
      </c>
      <c r="C73" s="12">
        <v>598968486.98</v>
      </c>
      <c r="D73" s="12">
        <v>579965792.55</v>
      </c>
      <c r="E73" s="13">
        <f t="shared" si="1"/>
        <v>96.82743001625818</v>
      </c>
    </row>
    <row r="74" spans="1:5" ht="12.75">
      <c r="A74" s="12">
        <v>41020000</v>
      </c>
      <c r="B74" s="12" t="s">
        <v>61</v>
      </c>
      <c r="C74" s="12">
        <v>17522400</v>
      </c>
      <c r="D74" s="12">
        <v>16062200</v>
      </c>
      <c r="E74" s="13">
        <f t="shared" si="1"/>
        <v>91.66666666666666</v>
      </c>
    </row>
    <row r="75" spans="1:5" ht="12.75">
      <c r="A75" s="12">
        <v>41020100</v>
      </c>
      <c r="B75" s="12" t="s">
        <v>62</v>
      </c>
      <c r="C75" s="12">
        <v>17522400</v>
      </c>
      <c r="D75" s="12">
        <v>16062200</v>
      </c>
      <c r="E75" s="13">
        <f t="shared" si="1"/>
        <v>91.66666666666666</v>
      </c>
    </row>
    <row r="76" spans="1:5" ht="12.75">
      <c r="A76" s="12">
        <v>41030000</v>
      </c>
      <c r="B76" s="12" t="s">
        <v>63</v>
      </c>
      <c r="C76" s="12">
        <v>137283600</v>
      </c>
      <c r="D76" s="12">
        <v>132768350</v>
      </c>
      <c r="E76" s="13">
        <f t="shared" si="1"/>
        <v>96.71100553889904</v>
      </c>
    </row>
    <row r="77" spans="1:5" ht="12.75">
      <c r="A77" s="12">
        <v>41033900</v>
      </c>
      <c r="B77" s="12" t="s">
        <v>64</v>
      </c>
      <c r="C77" s="12">
        <v>77770700</v>
      </c>
      <c r="D77" s="12">
        <v>74621000</v>
      </c>
      <c r="E77" s="13">
        <f t="shared" si="1"/>
        <v>95.95001716584781</v>
      </c>
    </row>
    <row r="78" spans="1:5" ht="12.75">
      <c r="A78" s="12">
        <v>41034200</v>
      </c>
      <c r="B78" s="12" t="s">
        <v>65</v>
      </c>
      <c r="C78" s="12">
        <v>43622900</v>
      </c>
      <c r="D78" s="12">
        <v>42257350</v>
      </c>
      <c r="E78" s="13">
        <f t="shared" si="1"/>
        <v>96.86964873953818</v>
      </c>
    </row>
    <row r="79" spans="1:5" ht="12.75">
      <c r="A79" s="12">
        <v>41034500</v>
      </c>
      <c r="B79" s="12" t="s">
        <v>132</v>
      </c>
      <c r="C79" s="12">
        <v>15890000</v>
      </c>
      <c r="D79" s="12">
        <v>15890000</v>
      </c>
      <c r="E79" s="13">
        <f t="shared" si="1"/>
        <v>100</v>
      </c>
    </row>
    <row r="80" spans="1:5" ht="12.75">
      <c r="A80" s="12">
        <v>41040000</v>
      </c>
      <c r="B80" s="12" t="s">
        <v>66</v>
      </c>
      <c r="C80" s="12">
        <v>23089009</v>
      </c>
      <c r="D80" s="12">
        <v>23013282</v>
      </c>
      <c r="E80" s="13">
        <f t="shared" si="1"/>
        <v>99.6720214366931</v>
      </c>
    </row>
    <row r="81" spans="1:5" ht="12.75">
      <c r="A81" s="12">
        <v>41040200</v>
      </c>
      <c r="B81" s="12" t="s">
        <v>67</v>
      </c>
      <c r="C81" s="12">
        <v>23089009</v>
      </c>
      <c r="D81" s="12">
        <v>23013282</v>
      </c>
      <c r="E81" s="13">
        <f t="shared" si="1"/>
        <v>99.6720214366931</v>
      </c>
    </row>
    <row r="82" spans="1:5" ht="12.75">
      <c r="A82" s="12">
        <v>41050000</v>
      </c>
      <c r="B82" s="12" t="s">
        <v>68</v>
      </c>
      <c r="C82" s="12">
        <v>421073477.98</v>
      </c>
      <c r="D82" s="12">
        <v>408121960.55</v>
      </c>
      <c r="E82" s="13">
        <f t="shared" si="1"/>
        <v>96.92416689549486</v>
      </c>
    </row>
    <row r="83" spans="1:5" ht="12.75">
      <c r="A83" s="12">
        <v>41050100</v>
      </c>
      <c r="B83" s="12" t="s">
        <v>69</v>
      </c>
      <c r="C83" s="12">
        <v>197486067</v>
      </c>
      <c r="D83" s="12">
        <v>197486067</v>
      </c>
      <c r="E83" s="13">
        <f t="shared" si="1"/>
        <v>100</v>
      </c>
    </row>
    <row r="84" spans="1:5" ht="12.75">
      <c r="A84" s="12">
        <v>41050200</v>
      </c>
      <c r="B84" s="12" t="s">
        <v>70</v>
      </c>
      <c r="C84" s="12">
        <v>3819716</v>
      </c>
      <c r="D84" s="12">
        <v>3522488</v>
      </c>
      <c r="E84" s="13">
        <f t="shared" si="1"/>
        <v>92.21858378999904</v>
      </c>
    </row>
    <row r="85" spans="1:5" ht="12.75">
      <c r="A85" s="12">
        <v>41050300</v>
      </c>
      <c r="B85" s="12" t="s">
        <v>71</v>
      </c>
      <c r="C85" s="12">
        <v>117952700</v>
      </c>
      <c r="D85" s="12">
        <v>106906560.38</v>
      </c>
      <c r="E85" s="13">
        <f t="shared" si="1"/>
        <v>90.63511083680153</v>
      </c>
    </row>
    <row r="86" spans="1:5" ht="12.75">
      <c r="A86" s="12">
        <v>41050400</v>
      </c>
      <c r="B86" s="12" t="s">
        <v>133</v>
      </c>
      <c r="C86" s="12">
        <v>780605.28</v>
      </c>
      <c r="D86" s="12">
        <v>780605.28</v>
      </c>
      <c r="E86" s="13">
        <f t="shared" si="1"/>
        <v>100</v>
      </c>
    </row>
    <row r="87" spans="1:5" ht="12.75">
      <c r="A87" s="12">
        <v>41050700</v>
      </c>
      <c r="B87" s="12" t="s">
        <v>72</v>
      </c>
      <c r="C87" s="12">
        <v>1073200</v>
      </c>
      <c r="D87" s="12">
        <v>965282.32</v>
      </c>
      <c r="E87" s="13">
        <f t="shared" si="1"/>
        <v>89.94430860976519</v>
      </c>
    </row>
    <row r="88" spans="1:5" ht="12.75">
      <c r="A88" s="12">
        <v>41051000</v>
      </c>
      <c r="B88" s="12" t="s">
        <v>73</v>
      </c>
      <c r="C88" s="12">
        <v>13618514</v>
      </c>
      <c r="D88" s="12">
        <v>13618514</v>
      </c>
      <c r="E88" s="13">
        <f t="shared" si="1"/>
        <v>100</v>
      </c>
    </row>
    <row r="89" spans="1:5" ht="12.75">
      <c r="A89" s="12">
        <v>41051200</v>
      </c>
      <c r="B89" s="12" t="s">
        <v>74</v>
      </c>
      <c r="C89" s="12">
        <v>74000</v>
      </c>
      <c r="D89" s="12">
        <v>74000</v>
      </c>
      <c r="E89" s="13">
        <f t="shared" si="1"/>
        <v>100</v>
      </c>
    </row>
    <row r="90" spans="1:5" ht="12.75">
      <c r="A90" s="12">
        <v>41051400</v>
      </c>
      <c r="B90" s="12" t="s">
        <v>130</v>
      </c>
      <c r="C90" s="12">
        <v>1453400</v>
      </c>
      <c r="D90" s="12">
        <v>1453400</v>
      </c>
      <c r="E90" s="13">
        <f t="shared" si="1"/>
        <v>100</v>
      </c>
    </row>
    <row r="91" spans="1:5" ht="12.75">
      <c r="A91" s="12">
        <v>41051500</v>
      </c>
      <c r="B91" s="12" t="s">
        <v>75</v>
      </c>
      <c r="C91" s="12">
        <v>22711245</v>
      </c>
      <c r="D91" s="12">
        <v>21911045</v>
      </c>
      <c r="E91" s="13">
        <f t="shared" si="1"/>
        <v>96.47663525271291</v>
      </c>
    </row>
    <row r="92" spans="1:5" ht="12.75">
      <c r="A92" s="12">
        <v>41051600</v>
      </c>
      <c r="B92" s="12" t="s">
        <v>131</v>
      </c>
      <c r="C92" s="12">
        <v>565274</v>
      </c>
      <c r="D92" s="12">
        <v>565273.91</v>
      </c>
      <c r="E92" s="13">
        <f t="shared" si="1"/>
        <v>99.99998407851768</v>
      </c>
    </row>
    <row r="93" spans="1:5" ht="12.75">
      <c r="A93" s="12">
        <v>41052000</v>
      </c>
      <c r="B93" s="12" t="s">
        <v>76</v>
      </c>
      <c r="C93" s="12">
        <v>2100569</v>
      </c>
      <c r="D93" s="12">
        <v>2100569</v>
      </c>
      <c r="E93" s="13">
        <f t="shared" si="1"/>
        <v>100</v>
      </c>
    </row>
    <row r="94" spans="1:5" ht="12.75">
      <c r="A94" s="12">
        <v>41052300</v>
      </c>
      <c r="B94" s="12" t="s">
        <v>134</v>
      </c>
      <c r="C94" s="12">
        <v>7580000</v>
      </c>
      <c r="D94" s="12">
        <v>7890000</v>
      </c>
      <c r="E94" s="13">
        <f t="shared" si="1"/>
        <v>104.08970976253298</v>
      </c>
    </row>
    <row r="95" spans="1:5" ht="12.75">
      <c r="A95" s="12">
        <v>41053300</v>
      </c>
      <c r="B95" s="12" t="s">
        <v>77</v>
      </c>
      <c r="C95" s="12">
        <v>29500</v>
      </c>
      <c r="D95" s="12">
        <v>29500</v>
      </c>
      <c r="E95" s="13">
        <f t="shared" si="1"/>
        <v>100</v>
      </c>
    </row>
    <row r="96" spans="1:5" ht="12.75">
      <c r="A96" s="12">
        <v>41053900</v>
      </c>
      <c r="B96" s="12" t="s">
        <v>78</v>
      </c>
      <c r="C96" s="12">
        <v>51828687.7</v>
      </c>
      <c r="D96" s="12">
        <v>50818655.66</v>
      </c>
      <c r="E96" s="13">
        <f t="shared" si="1"/>
        <v>98.05121046890793</v>
      </c>
    </row>
    <row r="97" spans="1:5" ht="12.75">
      <c r="A97" s="3" t="s">
        <v>79</v>
      </c>
      <c r="B97" s="3"/>
      <c r="C97" s="3">
        <v>153613376</v>
      </c>
      <c r="D97" s="3">
        <v>154722237.97</v>
      </c>
      <c r="E97" s="14">
        <f t="shared" si="1"/>
        <v>100.72185248373162</v>
      </c>
    </row>
    <row r="98" spans="1:5" ht="12.75">
      <c r="A98" s="3" t="s">
        <v>80</v>
      </c>
      <c r="B98" s="3"/>
      <c r="C98" s="3">
        <v>752581862.98</v>
      </c>
      <c r="D98" s="3">
        <v>734688030.52</v>
      </c>
      <c r="E98" s="14">
        <f t="shared" si="1"/>
        <v>97.62234072594498</v>
      </c>
    </row>
    <row r="99" ht="12.75">
      <c r="B99" s="15" t="s">
        <v>102</v>
      </c>
    </row>
    <row r="100" spans="1:5" ht="12.75">
      <c r="A100" s="2" t="s">
        <v>2</v>
      </c>
      <c r="B100" s="2" t="s">
        <v>3</v>
      </c>
      <c r="C100" s="2" t="s">
        <v>4</v>
      </c>
      <c r="D100" s="2" t="s">
        <v>5</v>
      </c>
      <c r="E100" s="2" t="s">
        <v>6</v>
      </c>
    </row>
    <row r="101" spans="1:5" ht="12.75">
      <c r="A101" s="12">
        <v>10000000</v>
      </c>
      <c r="B101" s="12" t="s">
        <v>7</v>
      </c>
      <c r="C101" s="12">
        <v>919411</v>
      </c>
      <c r="D101" s="12">
        <v>1128955.42</v>
      </c>
      <c r="E101" s="13">
        <f aca="true" t="shared" si="2" ref="E101:E135">IF(C101=0,0,D101/C101*100)</f>
        <v>122.79115868746405</v>
      </c>
    </row>
    <row r="102" spans="1:5" ht="12.75">
      <c r="A102" s="12">
        <v>19000000</v>
      </c>
      <c r="B102" s="12" t="s">
        <v>81</v>
      </c>
      <c r="C102" s="12">
        <v>919411</v>
      </c>
      <c r="D102" s="12">
        <v>1128955.42</v>
      </c>
      <c r="E102" s="13">
        <f t="shared" si="2"/>
        <v>122.79115868746405</v>
      </c>
    </row>
    <row r="103" spans="1:5" ht="12.75">
      <c r="A103" s="12">
        <v>19010000</v>
      </c>
      <c r="B103" s="12" t="s">
        <v>82</v>
      </c>
      <c r="C103" s="12">
        <v>919411</v>
      </c>
      <c r="D103" s="12">
        <v>1128955.42</v>
      </c>
      <c r="E103" s="13">
        <f t="shared" si="2"/>
        <v>122.79115868746405</v>
      </c>
    </row>
    <row r="104" spans="1:5" ht="12.75">
      <c r="A104" s="12">
        <v>19010100</v>
      </c>
      <c r="B104" s="12" t="s">
        <v>83</v>
      </c>
      <c r="C104" s="12">
        <v>80411</v>
      </c>
      <c r="D104" s="12">
        <v>199411.23</v>
      </c>
      <c r="E104" s="13">
        <f t="shared" si="2"/>
        <v>247.98998893186254</v>
      </c>
    </row>
    <row r="105" spans="1:5" ht="12.75">
      <c r="A105" s="12">
        <v>19010200</v>
      </c>
      <c r="B105" s="12" t="s">
        <v>145</v>
      </c>
      <c r="C105" s="12">
        <v>0</v>
      </c>
      <c r="D105" s="12">
        <v>4220.05</v>
      </c>
      <c r="E105" s="13">
        <f t="shared" si="2"/>
        <v>0</v>
      </c>
    </row>
    <row r="106" spans="1:5" ht="12.75">
      <c r="A106" s="12">
        <v>19010300</v>
      </c>
      <c r="B106" s="12" t="s">
        <v>84</v>
      </c>
      <c r="C106" s="12">
        <v>839000</v>
      </c>
      <c r="D106" s="12">
        <v>925324.14</v>
      </c>
      <c r="E106" s="13">
        <f t="shared" si="2"/>
        <v>110.28893206197854</v>
      </c>
    </row>
    <row r="107" spans="1:5" ht="12.75">
      <c r="A107" s="12">
        <v>20000000</v>
      </c>
      <c r="B107" s="12" t="s">
        <v>43</v>
      </c>
      <c r="C107" s="12">
        <v>4495145</v>
      </c>
      <c r="D107" s="12">
        <v>17964485.83</v>
      </c>
      <c r="E107" s="13">
        <f t="shared" si="2"/>
        <v>399.64196549833207</v>
      </c>
    </row>
    <row r="108" spans="1:5" ht="12.75">
      <c r="A108" s="12">
        <v>21000000</v>
      </c>
      <c r="B108" s="12" t="s">
        <v>44</v>
      </c>
      <c r="C108" s="12">
        <v>0</v>
      </c>
      <c r="D108" s="12">
        <v>207458.34</v>
      </c>
      <c r="E108" s="13">
        <f t="shared" si="2"/>
        <v>0</v>
      </c>
    </row>
    <row r="109" spans="1:5" ht="12.75">
      <c r="A109" s="12">
        <v>21110000</v>
      </c>
      <c r="B109" s="12" t="s">
        <v>146</v>
      </c>
      <c r="C109" s="12">
        <v>0</v>
      </c>
      <c r="D109" s="12">
        <v>207458.34</v>
      </c>
      <c r="E109" s="13">
        <f t="shared" si="2"/>
        <v>0</v>
      </c>
    </row>
    <row r="110" spans="1:5" ht="12.75">
      <c r="A110" s="12">
        <v>24000000</v>
      </c>
      <c r="B110" s="12" t="s">
        <v>57</v>
      </c>
      <c r="C110" s="12">
        <v>633963</v>
      </c>
      <c r="D110" s="12">
        <v>1257983.22</v>
      </c>
      <c r="E110" s="13">
        <f t="shared" si="2"/>
        <v>198.4316466418387</v>
      </c>
    </row>
    <row r="111" spans="1:5" ht="12.75">
      <c r="A111" s="12">
        <v>24060000</v>
      </c>
      <c r="B111" s="12" t="s">
        <v>45</v>
      </c>
      <c r="C111" s="12">
        <v>0</v>
      </c>
      <c r="D111" s="12">
        <v>177175.37</v>
      </c>
      <c r="E111" s="13">
        <f t="shared" si="2"/>
        <v>0</v>
      </c>
    </row>
    <row r="112" spans="1:5" ht="12.75">
      <c r="A112" s="12">
        <v>24062100</v>
      </c>
      <c r="B112" s="12" t="s">
        <v>85</v>
      </c>
      <c r="C112" s="12">
        <v>0</v>
      </c>
      <c r="D112" s="12">
        <v>177175.37</v>
      </c>
      <c r="E112" s="13">
        <f t="shared" si="2"/>
        <v>0</v>
      </c>
    </row>
    <row r="113" spans="1:5" ht="12.75">
      <c r="A113" s="12">
        <v>24170000</v>
      </c>
      <c r="B113" s="12" t="s">
        <v>86</v>
      </c>
      <c r="C113" s="12">
        <v>633963</v>
      </c>
      <c r="D113" s="12">
        <v>1080807.85</v>
      </c>
      <c r="E113" s="13">
        <f t="shared" si="2"/>
        <v>170.48437369373292</v>
      </c>
    </row>
    <row r="114" spans="1:5" ht="12.75">
      <c r="A114" s="12">
        <v>25000000</v>
      </c>
      <c r="B114" s="12" t="s">
        <v>87</v>
      </c>
      <c r="C114" s="12">
        <v>3861182</v>
      </c>
      <c r="D114" s="12">
        <v>16499044.27</v>
      </c>
      <c r="E114" s="13">
        <f t="shared" si="2"/>
        <v>427.3055315703844</v>
      </c>
    </row>
    <row r="115" spans="1:5" ht="12.75">
      <c r="A115" s="12">
        <v>25010000</v>
      </c>
      <c r="B115" s="12" t="s">
        <v>88</v>
      </c>
      <c r="C115" s="12">
        <v>3861182</v>
      </c>
      <c r="D115" s="12">
        <v>10803287.95</v>
      </c>
      <c r="E115" s="13">
        <f t="shared" si="2"/>
        <v>279.7922488502225</v>
      </c>
    </row>
    <row r="116" spans="1:5" ht="12.75">
      <c r="A116" s="12">
        <v>25010100</v>
      </c>
      <c r="B116" s="12" t="s">
        <v>89</v>
      </c>
      <c r="C116" s="12">
        <v>3272442</v>
      </c>
      <c r="D116" s="12">
        <v>3452247.65</v>
      </c>
      <c r="E116" s="13">
        <f t="shared" si="2"/>
        <v>105.49454046855529</v>
      </c>
    </row>
    <row r="117" spans="1:5" ht="12.75">
      <c r="A117" s="12">
        <v>25010200</v>
      </c>
      <c r="B117" s="12" t="s">
        <v>90</v>
      </c>
      <c r="C117" s="12">
        <v>32840</v>
      </c>
      <c r="D117" s="12">
        <v>6786844.12</v>
      </c>
      <c r="E117" s="13">
        <f t="shared" si="2"/>
        <v>20666.395006090137</v>
      </c>
    </row>
    <row r="118" spans="1:5" ht="12.75">
      <c r="A118" s="12">
        <v>25010300</v>
      </c>
      <c r="B118" s="12" t="s">
        <v>91</v>
      </c>
      <c r="C118" s="12">
        <v>484597</v>
      </c>
      <c r="D118" s="12">
        <v>461506.82</v>
      </c>
      <c r="E118" s="13">
        <f t="shared" si="2"/>
        <v>95.23517892186703</v>
      </c>
    </row>
    <row r="119" spans="1:5" ht="12.75">
      <c r="A119" s="12">
        <v>25010400</v>
      </c>
      <c r="B119" s="12" t="s">
        <v>92</v>
      </c>
      <c r="C119" s="12">
        <v>71303</v>
      </c>
      <c r="D119" s="12">
        <v>102689.36</v>
      </c>
      <c r="E119" s="13">
        <f t="shared" si="2"/>
        <v>144.0182881505687</v>
      </c>
    </row>
    <row r="120" spans="1:5" ht="12.75">
      <c r="A120" s="12">
        <v>25020000</v>
      </c>
      <c r="B120" s="12" t="s">
        <v>93</v>
      </c>
      <c r="C120" s="12">
        <v>0</v>
      </c>
      <c r="D120" s="12">
        <v>5695756.32</v>
      </c>
      <c r="E120" s="13">
        <f t="shared" si="2"/>
        <v>0</v>
      </c>
    </row>
    <row r="121" spans="1:5" ht="12.75">
      <c r="A121" s="12">
        <v>25020100</v>
      </c>
      <c r="B121" s="12" t="s">
        <v>94</v>
      </c>
      <c r="C121" s="12">
        <v>0</v>
      </c>
      <c r="D121" s="12">
        <v>2964629.68</v>
      </c>
      <c r="E121" s="13">
        <f t="shared" si="2"/>
        <v>0</v>
      </c>
    </row>
    <row r="122" spans="1:5" ht="12.75">
      <c r="A122" s="12">
        <v>25020200</v>
      </c>
      <c r="B122" s="12" t="s">
        <v>95</v>
      </c>
      <c r="C122" s="12">
        <v>0</v>
      </c>
      <c r="D122" s="12">
        <v>2731126.64</v>
      </c>
      <c r="E122" s="13">
        <f t="shared" si="2"/>
        <v>0</v>
      </c>
    </row>
    <row r="123" spans="1:5" ht="12.75">
      <c r="A123" s="12">
        <v>30000000</v>
      </c>
      <c r="B123" s="12" t="s">
        <v>58</v>
      </c>
      <c r="C123" s="12">
        <v>473784</v>
      </c>
      <c r="D123" s="12">
        <v>488319.07</v>
      </c>
      <c r="E123" s="13">
        <f t="shared" si="2"/>
        <v>103.0678684801513</v>
      </c>
    </row>
    <row r="124" spans="1:5" ht="12.75">
      <c r="A124" s="12">
        <v>33000000</v>
      </c>
      <c r="B124" s="12" t="s">
        <v>96</v>
      </c>
      <c r="C124" s="12">
        <v>473784</v>
      </c>
      <c r="D124" s="12">
        <v>488319.07</v>
      </c>
      <c r="E124" s="13">
        <f t="shared" si="2"/>
        <v>103.0678684801513</v>
      </c>
    </row>
    <row r="125" spans="1:5" ht="12.75">
      <c r="A125" s="12">
        <v>33010000</v>
      </c>
      <c r="B125" s="12" t="s">
        <v>97</v>
      </c>
      <c r="C125" s="12">
        <v>473784</v>
      </c>
      <c r="D125" s="12">
        <v>488319.07</v>
      </c>
      <c r="E125" s="13">
        <f t="shared" si="2"/>
        <v>103.0678684801513</v>
      </c>
    </row>
    <row r="126" spans="1:5" ht="12.75">
      <c r="A126" s="12">
        <v>33010100</v>
      </c>
      <c r="B126" s="12" t="s">
        <v>98</v>
      </c>
      <c r="C126" s="12">
        <v>473784</v>
      </c>
      <c r="D126" s="12">
        <v>488319.07</v>
      </c>
      <c r="E126" s="13">
        <f t="shared" si="2"/>
        <v>103.0678684801513</v>
      </c>
    </row>
    <row r="127" spans="1:5" ht="12.75">
      <c r="A127" s="12">
        <v>40000000</v>
      </c>
      <c r="B127" s="12" t="s">
        <v>59</v>
      </c>
      <c r="C127" s="12">
        <v>23904547.96</v>
      </c>
      <c r="D127" s="12">
        <v>23229528.96</v>
      </c>
      <c r="E127" s="13">
        <f t="shared" si="2"/>
        <v>97.17619006588401</v>
      </c>
    </row>
    <row r="128" spans="1:5" ht="12.75">
      <c r="A128" s="12">
        <v>41000000</v>
      </c>
      <c r="B128" s="12" t="s">
        <v>60</v>
      </c>
      <c r="C128" s="12">
        <v>23904547.96</v>
      </c>
      <c r="D128" s="12">
        <v>23229528.96</v>
      </c>
      <c r="E128" s="13">
        <f t="shared" si="2"/>
        <v>97.17619006588401</v>
      </c>
    </row>
    <row r="129" spans="1:5" ht="12.75">
      <c r="A129" s="12">
        <v>41050000</v>
      </c>
      <c r="B129" s="12" t="s">
        <v>68</v>
      </c>
      <c r="C129" s="12">
        <v>23904547.96</v>
      </c>
      <c r="D129" s="12">
        <v>23229528.96</v>
      </c>
      <c r="E129" s="13">
        <f t="shared" si="2"/>
        <v>97.17619006588401</v>
      </c>
    </row>
    <row r="130" spans="1:5" ht="12.75">
      <c r="A130" s="12">
        <v>41052600</v>
      </c>
      <c r="B130" s="12" t="s">
        <v>135</v>
      </c>
      <c r="C130" s="12">
        <v>3969186.4</v>
      </c>
      <c r="D130" s="12">
        <v>3969186.4</v>
      </c>
      <c r="E130" s="13">
        <f t="shared" si="2"/>
        <v>100</v>
      </c>
    </row>
    <row r="131" spans="1:5" ht="12.75">
      <c r="A131" s="12">
        <v>41053900</v>
      </c>
      <c r="B131" s="12" t="s">
        <v>78</v>
      </c>
      <c r="C131" s="12">
        <v>19935361.560000002</v>
      </c>
      <c r="D131" s="12">
        <v>19260342.56</v>
      </c>
      <c r="E131" s="13">
        <f t="shared" si="2"/>
        <v>96.61396158796327</v>
      </c>
    </row>
    <row r="132" spans="1:5" ht="12.75">
      <c r="A132" s="12">
        <v>50000000</v>
      </c>
      <c r="B132" s="12" t="s">
        <v>99</v>
      </c>
      <c r="C132" s="12">
        <v>1657389</v>
      </c>
      <c r="D132" s="12">
        <v>2044391.28</v>
      </c>
      <c r="E132" s="13">
        <f t="shared" si="2"/>
        <v>123.35011756443419</v>
      </c>
    </row>
    <row r="133" spans="1:5" ht="12.75">
      <c r="A133" s="12">
        <v>50110000</v>
      </c>
      <c r="B133" s="12" t="s">
        <v>100</v>
      </c>
      <c r="C133" s="12">
        <v>1657389</v>
      </c>
      <c r="D133" s="12">
        <v>2044391.28</v>
      </c>
      <c r="E133" s="13">
        <f t="shared" si="2"/>
        <v>123.35011756443419</v>
      </c>
    </row>
    <row r="134" spans="1:5" ht="12.75">
      <c r="A134" s="3" t="s">
        <v>79</v>
      </c>
      <c r="B134" s="3"/>
      <c r="C134" s="3">
        <v>7545729</v>
      </c>
      <c r="D134" s="3">
        <v>21626151.6</v>
      </c>
      <c r="E134" s="14">
        <f t="shared" si="2"/>
        <v>286.6012230229843</v>
      </c>
    </row>
    <row r="135" spans="1:5" ht="12.75">
      <c r="A135" s="3" t="s">
        <v>80</v>
      </c>
      <c r="B135" s="3"/>
      <c r="C135" s="3">
        <v>31450276.96</v>
      </c>
      <c r="D135" s="3">
        <v>44855680.56</v>
      </c>
      <c r="E135" s="14">
        <f t="shared" si="2"/>
        <v>142.62411939026688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103</v>
      </c>
    </row>
    <row r="2" spans="1:12" ht="18">
      <c r="A2" s="21" t="s">
        <v>149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147</v>
      </c>
      <c r="L4" s="4" t="s">
        <v>104</v>
      </c>
    </row>
    <row r="5" spans="1:16" s="1" customFormat="1" ht="63.75">
      <c r="A5" s="5" t="s">
        <v>2</v>
      </c>
      <c r="B5" s="5" t="s">
        <v>105</v>
      </c>
      <c r="C5" s="5" t="s">
        <v>106</v>
      </c>
      <c r="D5" s="5" t="s">
        <v>107</v>
      </c>
      <c r="E5" s="5" t="s">
        <v>108</v>
      </c>
      <c r="F5" s="5" t="s">
        <v>109</v>
      </c>
      <c r="G5" s="5" t="s">
        <v>110</v>
      </c>
      <c r="H5" s="5" t="s">
        <v>111</v>
      </c>
      <c r="I5" s="5" t="s">
        <v>112</v>
      </c>
      <c r="J5" s="5" t="s">
        <v>113</v>
      </c>
      <c r="K5" s="5" t="s">
        <v>114</v>
      </c>
      <c r="L5" s="5" t="s">
        <v>115</v>
      </c>
      <c r="M5" s="5" t="s">
        <v>116</v>
      </c>
      <c r="N5" s="5" t="s">
        <v>117</v>
      </c>
      <c r="O5" s="5" t="s">
        <v>118</v>
      </c>
      <c r="P5" s="5" t="s">
        <v>119</v>
      </c>
    </row>
    <row r="6" spans="1:16" ht="25.5">
      <c r="A6" s="6" t="s">
        <v>120</v>
      </c>
      <c r="B6" s="7" t="s">
        <v>121</v>
      </c>
      <c r="C6" s="8">
        <v>547394650</v>
      </c>
      <c r="D6" s="8">
        <v>633160328.7</v>
      </c>
      <c r="E6" s="8">
        <v>633160328.7</v>
      </c>
      <c r="F6" s="8">
        <v>595567890.6599998</v>
      </c>
      <c r="G6" s="8">
        <v>614119.75</v>
      </c>
      <c r="H6" s="8">
        <v>578278702.6899996</v>
      </c>
      <c r="I6" s="8">
        <v>17289187.970000003</v>
      </c>
      <c r="J6" s="8">
        <v>57920787.82</v>
      </c>
      <c r="K6" s="8">
        <f aca="true" t="shared" si="0" ref="K6:K61">E6-F6</f>
        <v>37592438.0400002</v>
      </c>
      <c r="L6" s="8">
        <f aca="true" t="shared" si="1" ref="L6:L61">D6-F6</f>
        <v>37592438.0400002</v>
      </c>
      <c r="M6" s="8">
        <f aca="true" t="shared" si="2" ref="M6:M61">IF(E6=0,0,(F6/E6)*100)</f>
        <v>94.06273003282048</v>
      </c>
      <c r="N6" s="8">
        <f aca="true" t="shared" si="3" ref="N6:N61">D6-H6</f>
        <v>54881626.01000047</v>
      </c>
      <c r="O6" s="8">
        <f aca="true" t="shared" si="4" ref="O6:O61">E6-H6</f>
        <v>54881626.01000047</v>
      </c>
      <c r="P6" s="8">
        <f aca="true" t="shared" si="5" ref="P6:P61">IF(E6=0,0,(H6/E6)*100)</f>
        <v>91.33211233832623</v>
      </c>
    </row>
    <row r="7" spans="1:16" ht="12.75">
      <c r="A7" s="9" t="s">
        <v>122</v>
      </c>
      <c r="B7" s="10" t="s">
        <v>150</v>
      </c>
      <c r="C7" s="11">
        <v>117482846</v>
      </c>
      <c r="D7" s="11">
        <v>120445140</v>
      </c>
      <c r="E7" s="11">
        <v>120445140</v>
      </c>
      <c r="F7" s="11">
        <v>109876392.72</v>
      </c>
      <c r="G7" s="11">
        <v>50000</v>
      </c>
      <c r="H7" s="11">
        <v>106924751.64</v>
      </c>
      <c r="I7" s="11">
        <v>2951641.08</v>
      </c>
      <c r="J7" s="11">
        <v>2479008.56</v>
      </c>
      <c r="K7" s="11">
        <f t="shared" si="0"/>
        <v>10568747.280000001</v>
      </c>
      <c r="L7" s="11">
        <f t="shared" si="1"/>
        <v>10568747.280000001</v>
      </c>
      <c r="M7" s="11">
        <f t="shared" si="2"/>
        <v>91.22526049618939</v>
      </c>
      <c r="N7" s="11">
        <f t="shared" si="3"/>
        <v>13520388.36</v>
      </c>
      <c r="O7" s="11">
        <f t="shared" si="4"/>
        <v>13520388.36</v>
      </c>
      <c r="P7" s="11">
        <f t="shared" si="5"/>
        <v>88.77465013532301</v>
      </c>
    </row>
    <row r="8" spans="1:16" ht="12.75">
      <c r="A8" s="9" t="s">
        <v>151</v>
      </c>
      <c r="B8" s="10" t="s">
        <v>152</v>
      </c>
      <c r="C8" s="11">
        <v>25472714</v>
      </c>
      <c r="D8" s="11">
        <v>26171396</v>
      </c>
      <c r="E8" s="11">
        <v>26171396</v>
      </c>
      <c r="F8" s="11">
        <v>24090053.83</v>
      </c>
      <c r="G8" s="11">
        <v>11000</v>
      </c>
      <c r="H8" s="11">
        <v>23339881.01</v>
      </c>
      <c r="I8" s="11">
        <v>750172.82</v>
      </c>
      <c r="J8" s="11">
        <v>570442.6</v>
      </c>
      <c r="K8" s="11">
        <f t="shared" si="0"/>
        <v>2081342.1700000018</v>
      </c>
      <c r="L8" s="11">
        <f t="shared" si="1"/>
        <v>2081342.1700000018</v>
      </c>
      <c r="M8" s="11">
        <f t="shared" si="2"/>
        <v>92.04726347039339</v>
      </c>
      <c r="N8" s="11">
        <f t="shared" si="3"/>
        <v>2831514.9899999984</v>
      </c>
      <c r="O8" s="11">
        <f t="shared" si="4"/>
        <v>2831514.9899999984</v>
      </c>
      <c r="P8" s="11">
        <f t="shared" si="5"/>
        <v>89.18087904061366</v>
      </c>
    </row>
    <row r="9" spans="1:16" ht="12.75">
      <c r="A9" s="9" t="s">
        <v>153</v>
      </c>
      <c r="B9" s="10" t="s">
        <v>154</v>
      </c>
      <c r="C9" s="11">
        <v>2765106</v>
      </c>
      <c r="D9" s="11">
        <v>6575854</v>
      </c>
      <c r="E9" s="11">
        <v>6575854</v>
      </c>
      <c r="F9" s="11">
        <v>5557272.39</v>
      </c>
      <c r="G9" s="11">
        <v>0</v>
      </c>
      <c r="H9" s="11">
        <v>5376554.670000001</v>
      </c>
      <c r="I9" s="11">
        <v>180717.72</v>
      </c>
      <c r="J9" s="11">
        <v>426309.36</v>
      </c>
      <c r="K9" s="11">
        <f t="shared" si="0"/>
        <v>1018581.6100000003</v>
      </c>
      <c r="L9" s="11">
        <f t="shared" si="1"/>
        <v>1018581.6100000003</v>
      </c>
      <c r="M9" s="11">
        <f t="shared" si="2"/>
        <v>84.51027638387349</v>
      </c>
      <c r="N9" s="11">
        <f t="shared" si="3"/>
        <v>1199299.3299999991</v>
      </c>
      <c r="O9" s="11">
        <f t="shared" si="4"/>
        <v>1199299.3299999991</v>
      </c>
      <c r="P9" s="11">
        <f t="shared" si="5"/>
        <v>81.7620748575014</v>
      </c>
    </row>
    <row r="10" spans="1:16" ht="12.75">
      <c r="A10" s="9" t="s">
        <v>155</v>
      </c>
      <c r="B10" s="10" t="s">
        <v>156</v>
      </c>
      <c r="C10" s="11">
        <v>1262874</v>
      </c>
      <c r="D10" s="11">
        <v>170432</v>
      </c>
      <c r="E10" s="11">
        <v>170432</v>
      </c>
      <c r="F10" s="11">
        <v>136332</v>
      </c>
      <c r="G10" s="11">
        <v>0</v>
      </c>
      <c r="H10" s="11">
        <v>127513</v>
      </c>
      <c r="I10" s="11">
        <v>8819</v>
      </c>
      <c r="J10" s="11">
        <v>0</v>
      </c>
      <c r="K10" s="11">
        <f t="shared" si="0"/>
        <v>34100</v>
      </c>
      <c r="L10" s="11">
        <f t="shared" si="1"/>
        <v>34100</v>
      </c>
      <c r="M10" s="11">
        <f t="shared" si="2"/>
        <v>79.99202027788209</v>
      </c>
      <c r="N10" s="11">
        <f t="shared" si="3"/>
        <v>42919</v>
      </c>
      <c r="O10" s="11">
        <f t="shared" si="4"/>
        <v>42919</v>
      </c>
      <c r="P10" s="11">
        <f t="shared" si="5"/>
        <v>74.8175225309801</v>
      </c>
    </row>
    <row r="11" spans="1:16" ht="12.75">
      <c r="A11" s="9" t="s">
        <v>157</v>
      </c>
      <c r="B11" s="10" t="s">
        <v>158</v>
      </c>
      <c r="C11" s="11">
        <v>6417458</v>
      </c>
      <c r="D11" s="11">
        <v>3937597</v>
      </c>
      <c r="E11" s="11">
        <v>3937597</v>
      </c>
      <c r="F11" s="11">
        <v>3320423.1</v>
      </c>
      <c r="G11" s="11">
        <v>0</v>
      </c>
      <c r="H11" s="11">
        <v>3279311.37</v>
      </c>
      <c r="I11" s="11">
        <v>41111.73</v>
      </c>
      <c r="J11" s="11">
        <v>2604.3</v>
      </c>
      <c r="K11" s="11">
        <f t="shared" si="0"/>
        <v>617173.8999999999</v>
      </c>
      <c r="L11" s="11">
        <f t="shared" si="1"/>
        <v>617173.8999999999</v>
      </c>
      <c r="M11" s="11">
        <f t="shared" si="2"/>
        <v>84.32612834680644</v>
      </c>
      <c r="N11" s="11">
        <f t="shared" si="3"/>
        <v>658285.6299999999</v>
      </c>
      <c r="O11" s="11">
        <f t="shared" si="4"/>
        <v>658285.6299999999</v>
      </c>
      <c r="P11" s="11">
        <f t="shared" si="5"/>
        <v>83.28204663910502</v>
      </c>
    </row>
    <row r="12" spans="1:16" ht="12.75">
      <c r="A12" s="9" t="s">
        <v>159</v>
      </c>
      <c r="B12" s="10" t="s">
        <v>160</v>
      </c>
      <c r="C12" s="11">
        <v>3946545</v>
      </c>
      <c r="D12" s="11">
        <v>5473545</v>
      </c>
      <c r="E12" s="11">
        <v>5473545</v>
      </c>
      <c r="F12" s="11">
        <v>3904520.4</v>
      </c>
      <c r="G12" s="11">
        <v>0</v>
      </c>
      <c r="H12" s="11">
        <v>3677864.78</v>
      </c>
      <c r="I12" s="11">
        <v>226655.62</v>
      </c>
      <c r="J12" s="11">
        <v>170991.65</v>
      </c>
      <c r="K12" s="11">
        <f t="shared" si="0"/>
        <v>1569024.6</v>
      </c>
      <c r="L12" s="11">
        <f t="shared" si="1"/>
        <v>1569024.6</v>
      </c>
      <c r="M12" s="11">
        <f t="shared" si="2"/>
        <v>71.33439845657612</v>
      </c>
      <c r="N12" s="11">
        <f t="shared" si="3"/>
        <v>1795680.2200000002</v>
      </c>
      <c r="O12" s="11">
        <f t="shared" si="4"/>
        <v>1795680.2200000002</v>
      </c>
      <c r="P12" s="11">
        <f t="shared" si="5"/>
        <v>67.1934693146763</v>
      </c>
    </row>
    <row r="13" spans="1:16" ht="12.75">
      <c r="A13" s="9" t="s">
        <v>161</v>
      </c>
      <c r="B13" s="10" t="s">
        <v>162</v>
      </c>
      <c r="C13" s="11">
        <v>286775</v>
      </c>
      <c r="D13" s="11">
        <v>290500</v>
      </c>
      <c r="E13" s="11">
        <v>290500</v>
      </c>
      <c r="F13" s="11">
        <v>207854.33</v>
      </c>
      <c r="G13" s="11">
        <v>0</v>
      </c>
      <c r="H13" s="11">
        <v>194797.13</v>
      </c>
      <c r="I13" s="11">
        <v>13057.2</v>
      </c>
      <c r="J13" s="11">
        <v>16066.29</v>
      </c>
      <c r="K13" s="11">
        <f t="shared" si="0"/>
        <v>82645.67000000001</v>
      </c>
      <c r="L13" s="11">
        <f t="shared" si="1"/>
        <v>82645.67000000001</v>
      </c>
      <c r="M13" s="11">
        <f t="shared" si="2"/>
        <v>71.55054388984509</v>
      </c>
      <c r="N13" s="11">
        <f t="shared" si="3"/>
        <v>95702.87</v>
      </c>
      <c r="O13" s="11">
        <f t="shared" si="4"/>
        <v>95702.87</v>
      </c>
      <c r="P13" s="11">
        <f t="shared" si="5"/>
        <v>67.05581067125645</v>
      </c>
    </row>
    <row r="14" spans="1:16" ht="12.75">
      <c r="A14" s="9" t="s">
        <v>163</v>
      </c>
      <c r="B14" s="10" t="s">
        <v>164</v>
      </c>
      <c r="C14" s="11">
        <v>281772</v>
      </c>
      <c r="D14" s="11">
        <v>320747</v>
      </c>
      <c r="E14" s="11">
        <v>320747</v>
      </c>
      <c r="F14" s="11">
        <v>176988.16</v>
      </c>
      <c r="G14" s="11">
        <v>0</v>
      </c>
      <c r="H14" s="11">
        <v>173987.98</v>
      </c>
      <c r="I14" s="11">
        <v>3000.18</v>
      </c>
      <c r="J14" s="11">
        <v>0</v>
      </c>
      <c r="K14" s="11">
        <f t="shared" si="0"/>
        <v>143758.84</v>
      </c>
      <c r="L14" s="11">
        <f t="shared" si="1"/>
        <v>143758.84</v>
      </c>
      <c r="M14" s="11">
        <f t="shared" si="2"/>
        <v>55.17998921268165</v>
      </c>
      <c r="N14" s="11">
        <f t="shared" si="3"/>
        <v>146759.02</v>
      </c>
      <c r="O14" s="11">
        <f t="shared" si="4"/>
        <v>146759.02</v>
      </c>
      <c r="P14" s="11">
        <f t="shared" si="5"/>
        <v>54.24461647341986</v>
      </c>
    </row>
    <row r="15" spans="1:16" ht="12.75">
      <c r="A15" s="9" t="s">
        <v>165</v>
      </c>
      <c r="B15" s="10" t="s">
        <v>166</v>
      </c>
      <c r="C15" s="11">
        <v>85420</v>
      </c>
      <c r="D15" s="11">
        <v>79738</v>
      </c>
      <c r="E15" s="11">
        <v>79738</v>
      </c>
      <c r="F15" s="11">
        <v>54233.43</v>
      </c>
      <c r="G15" s="11">
        <v>0</v>
      </c>
      <c r="H15" s="11">
        <v>43526.97</v>
      </c>
      <c r="I15" s="11">
        <v>10706.46</v>
      </c>
      <c r="J15" s="11">
        <v>725.04</v>
      </c>
      <c r="K15" s="11">
        <f t="shared" si="0"/>
        <v>25504.57</v>
      </c>
      <c r="L15" s="11">
        <f t="shared" si="1"/>
        <v>25504.57</v>
      </c>
      <c r="M15" s="11">
        <f t="shared" si="2"/>
        <v>68.01453510246056</v>
      </c>
      <c r="N15" s="11">
        <f t="shared" si="3"/>
        <v>36211.03</v>
      </c>
      <c r="O15" s="11">
        <f t="shared" si="4"/>
        <v>36211.03</v>
      </c>
      <c r="P15" s="11">
        <f t="shared" si="5"/>
        <v>54.587486518347596</v>
      </c>
    </row>
    <row r="16" spans="1:16" ht="12.75">
      <c r="A16" s="9" t="s">
        <v>167</v>
      </c>
      <c r="B16" s="10" t="s">
        <v>168</v>
      </c>
      <c r="C16" s="11">
        <v>2796582</v>
      </c>
      <c r="D16" s="11">
        <v>2836000</v>
      </c>
      <c r="E16" s="11">
        <v>2836000</v>
      </c>
      <c r="F16" s="11">
        <v>2360484.9</v>
      </c>
      <c r="G16" s="11">
        <v>0</v>
      </c>
      <c r="H16" s="11">
        <v>2308800.8</v>
      </c>
      <c r="I16" s="11">
        <v>51684.1</v>
      </c>
      <c r="J16" s="11">
        <v>673.97</v>
      </c>
      <c r="K16" s="11">
        <f t="shared" si="0"/>
        <v>475515.1000000001</v>
      </c>
      <c r="L16" s="11">
        <f t="shared" si="1"/>
        <v>475515.1000000001</v>
      </c>
      <c r="M16" s="11">
        <f t="shared" si="2"/>
        <v>83.23289492242594</v>
      </c>
      <c r="N16" s="11">
        <f t="shared" si="3"/>
        <v>527199.2000000002</v>
      </c>
      <c r="O16" s="11">
        <f t="shared" si="4"/>
        <v>527199.2000000002</v>
      </c>
      <c r="P16" s="11">
        <f t="shared" si="5"/>
        <v>81.41046544428772</v>
      </c>
    </row>
    <row r="17" spans="1:16" ht="12.75">
      <c r="A17" s="9" t="s">
        <v>169</v>
      </c>
      <c r="B17" s="10" t="s">
        <v>170</v>
      </c>
      <c r="C17" s="11">
        <v>2787436</v>
      </c>
      <c r="D17" s="11">
        <v>4844331</v>
      </c>
      <c r="E17" s="11">
        <v>4844331</v>
      </c>
      <c r="F17" s="11">
        <v>3683678.88</v>
      </c>
      <c r="G17" s="11">
        <v>0</v>
      </c>
      <c r="H17" s="11">
        <v>3506232.38</v>
      </c>
      <c r="I17" s="11">
        <v>177446.5</v>
      </c>
      <c r="J17" s="11">
        <v>1016356.13</v>
      </c>
      <c r="K17" s="11">
        <f t="shared" si="0"/>
        <v>1160652.12</v>
      </c>
      <c r="L17" s="11">
        <f t="shared" si="1"/>
        <v>1160652.12</v>
      </c>
      <c r="M17" s="11">
        <f t="shared" si="2"/>
        <v>76.04102362121829</v>
      </c>
      <c r="N17" s="11">
        <f t="shared" si="3"/>
        <v>1338098.62</v>
      </c>
      <c r="O17" s="11">
        <f t="shared" si="4"/>
        <v>1338098.62</v>
      </c>
      <c r="P17" s="11">
        <f t="shared" si="5"/>
        <v>72.37805137592787</v>
      </c>
    </row>
    <row r="18" spans="1:16" ht="12.75">
      <c r="A18" s="9" t="s">
        <v>171</v>
      </c>
      <c r="B18" s="10" t="s">
        <v>172</v>
      </c>
      <c r="C18" s="11">
        <v>3940091</v>
      </c>
      <c r="D18" s="11">
        <v>3959596</v>
      </c>
      <c r="E18" s="11">
        <v>3959596</v>
      </c>
      <c r="F18" s="11">
        <v>3358287.08</v>
      </c>
      <c r="G18" s="11">
        <v>0</v>
      </c>
      <c r="H18" s="11">
        <v>3291041.83</v>
      </c>
      <c r="I18" s="11">
        <v>67245.25</v>
      </c>
      <c r="J18" s="11">
        <v>0</v>
      </c>
      <c r="K18" s="11">
        <f t="shared" si="0"/>
        <v>601308.9199999999</v>
      </c>
      <c r="L18" s="11">
        <f t="shared" si="1"/>
        <v>601308.9199999999</v>
      </c>
      <c r="M18" s="11">
        <f t="shared" si="2"/>
        <v>84.81388202230733</v>
      </c>
      <c r="N18" s="11">
        <f t="shared" si="3"/>
        <v>668554.1699999999</v>
      </c>
      <c r="O18" s="11">
        <f t="shared" si="4"/>
        <v>668554.1699999999</v>
      </c>
      <c r="P18" s="11">
        <f t="shared" si="5"/>
        <v>83.11559638912657</v>
      </c>
    </row>
    <row r="19" spans="1:16" ht="25.5">
      <c r="A19" s="9" t="s">
        <v>173</v>
      </c>
      <c r="B19" s="10" t="s">
        <v>174</v>
      </c>
      <c r="C19" s="11">
        <v>63305069</v>
      </c>
      <c r="D19" s="11">
        <v>65613464.04000001</v>
      </c>
      <c r="E19" s="11">
        <v>65613464.04000001</v>
      </c>
      <c r="F19" s="11">
        <v>60500121.70999999</v>
      </c>
      <c r="G19" s="11">
        <v>290900</v>
      </c>
      <c r="H19" s="11">
        <v>58922218.56999999</v>
      </c>
      <c r="I19" s="11">
        <v>1577903.14</v>
      </c>
      <c r="J19" s="11">
        <v>130111.54</v>
      </c>
      <c r="K19" s="11">
        <f t="shared" si="0"/>
        <v>5113342.330000013</v>
      </c>
      <c r="L19" s="11">
        <f t="shared" si="1"/>
        <v>5113342.330000013</v>
      </c>
      <c r="M19" s="11">
        <f t="shared" si="2"/>
        <v>92.20687033551107</v>
      </c>
      <c r="N19" s="11">
        <f t="shared" si="3"/>
        <v>6691245.470000014</v>
      </c>
      <c r="O19" s="11">
        <f t="shared" si="4"/>
        <v>6691245.470000014</v>
      </c>
      <c r="P19" s="11">
        <f t="shared" si="5"/>
        <v>89.8020237646334</v>
      </c>
    </row>
    <row r="20" spans="1:16" ht="25.5">
      <c r="A20" s="9" t="s">
        <v>175</v>
      </c>
      <c r="B20" s="10" t="s">
        <v>176</v>
      </c>
      <c r="C20" s="11">
        <v>1462467</v>
      </c>
      <c r="D20" s="11">
        <v>17525349.47</v>
      </c>
      <c r="E20" s="11">
        <v>17525349.47</v>
      </c>
      <c r="F20" s="11">
        <v>15750090.43</v>
      </c>
      <c r="G20" s="11">
        <v>127184.75</v>
      </c>
      <c r="H20" s="11">
        <v>14218637.3</v>
      </c>
      <c r="I20" s="11">
        <v>1531453.13</v>
      </c>
      <c r="J20" s="11">
        <v>249044.47</v>
      </c>
      <c r="K20" s="11">
        <f t="shared" si="0"/>
        <v>1775259.039999999</v>
      </c>
      <c r="L20" s="11">
        <f t="shared" si="1"/>
        <v>1775259.039999999</v>
      </c>
      <c r="M20" s="11">
        <f t="shared" si="2"/>
        <v>89.87033586383599</v>
      </c>
      <c r="N20" s="11">
        <f t="shared" si="3"/>
        <v>3306712.169999998</v>
      </c>
      <c r="O20" s="11">
        <f t="shared" si="4"/>
        <v>3306712.169999998</v>
      </c>
      <c r="P20" s="11">
        <f t="shared" si="5"/>
        <v>81.13183320161205</v>
      </c>
    </row>
    <row r="21" spans="1:16" ht="25.5">
      <c r="A21" s="9" t="s">
        <v>177</v>
      </c>
      <c r="B21" s="10" t="s">
        <v>178</v>
      </c>
      <c r="C21" s="11">
        <v>33838728</v>
      </c>
      <c r="D21" s="11">
        <v>46579138</v>
      </c>
      <c r="E21" s="11">
        <v>46579138</v>
      </c>
      <c r="F21" s="11">
        <v>46124788</v>
      </c>
      <c r="G21" s="11">
        <v>0</v>
      </c>
      <c r="H21" s="11">
        <v>46124517</v>
      </c>
      <c r="I21" s="11">
        <v>271</v>
      </c>
      <c r="J21" s="11">
        <v>0</v>
      </c>
      <c r="K21" s="11">
        <f t="shared" si="0"/>
        <v>454350</v>
      </c>
      <c r="L21" s="11">
        <f t="shared" si="1"/>
        <v>454350</v>
      </c>
      <c r="M21" s="11">
        <f t="shared" si="2"/>
        <v>99.02456331416009</v>
      </c>
      <c r="N21" s="11">
        <f t="shared" si="3"/>
        <v>454621</v>
      </c>
      <c r="O21" s="11">
        <f t="shared" si="4"/>
        <v>454621</v>
      </c>
      <c r="P21" s="11">
        <f t="shared" si="5"/>
        <v>99.0239815086316</v>
      </c>
    </row>
    <row r="22" spans="1:16" ht="12.75">
      <c r="A22" s="9" t="s">
        <v>179</v>
      </c>
      <c r="B22" s="10" t="s">
        <v>180</v>
      </c>
      <c r="C22" s="11">
        <v>277761529</v>
      </c>
      <c r="D22" s="11">
        <v>328239579.19</v>
      </c>
      <c r="E22" s="11">
        <v>328239579.19</v>
      </c>
      <c r="F22" s="11">
        <v>316408006.35</v>
      </c>
      <c r="G22" s="11">
        <v>135035</v>
      </c>
      <c r="H22" s="11">
        <v>306714443.1999999</v>
      </c>
      <c r="I22" s="11">
        <v>9693563.15</v>
      </c>
      <c r="J22" s="11">
        <v>52858453.910000004</v>
      </c>
      <c r="K22" s="11">
        <f t="shared" si="0"/>
        <v>11831572.839999974</v>
      </c>
      <c r="L22" s="11">
        <f t="shared" si="1"/>
        <v>11831572.839999974</v>
      </c>
      <c r="M22" s="11">
        <f t="shared" si="2"/>
        <v>96.39544601257506</v>
      </c>
      <c r="N22" s="11">
        <f t="shared" si="3"/>
        <v>21525135.99000007</v>
      </c>
      <c r="O22" s="11">
        <f t="shared" si="4"/>
        <v>21525135.99000007</v>
      </c>
      <c r="P22" s="11">
        <f t="shared" si="5"/>
        <v>93.44224848108877</v>
      </c>
    </row>
    <row r="23" spans="1:16" ht="12.75">
      <c r="A23" s="9" t="s">
        <v>181</v>
      </c>
      <c r="B23" s="10" t="s">
        <v>182</v>
      </c>
      <c r="C23" s="11">
        <v>52438</v>
      </c>
      <c r="D23" s="11">
        <v>78008</v>
      </c>
      <c r="E23" s="11">
        <v>78008</v>
      </c>
      <c r="F23" s="11">
        <v>58362.95</v>
      </c>
      <c r="G23" s="11">
        <v>0</v>
      </c>
      <c r="H23" s="11">
        <v>54623.06</v>
      </c>
      <c r="I23" s="11">
        <v>3739.89</v>
      </c>
      <c r="J23" s="11">
        <v>0</v>
      </c>
      <c r="K23" s="11">
        <f t="shared" si="0"/>
        <v>19645.050000000003</v>
      </c>
      <c r="L23" s="11">
        <f t="shared" si="1"/>
        <v>19645.050000000003</v>
      </c>
      <c r="M23" s="11">
        <f t="shared" si="2"/>
        <v>74.81662137216696</v>
      </c>
      <c r="N23" s="11">
        <f t="shared" si="3"/>
        <v>23384.940000000002</v>
      </c>
      <c r="O23" s="11">
        <f t="shared" si="4"/>
        <v>23384.940000000002</v>
      </c>
      <c r="P23" s="11">
        <f t="shared" si="5"/>
        <v>70.02238231976207</v>
      </c>
    </row>
    <row r="24" spans="1:16" ht="12.75">
      <c r="A24" s="9" t="s">
        <v>183</v>
      </c>
      <c r="B24" s="10" t="s">
        <v>184</v>
      </c>
      <c r="C24" s="11">
        <v>3448800</v>
      </c>
      <c r="D24" s="11">
        <v>19914</v>
      </c>
      <c r="E24" s="11">
        <v>19914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 t="shared" si="0"/>
        <v>19914</v>
      </c>
      <c r="L24" s="11">
        <f t="shared" si="1"/>
        <v>19914</v>
      </c>
      <c r="M24" s="11">
        <f t="shared" si="2"/>
        <v>0</v>
      </c>
      <c r="N24" s="11">
        <f t="shared" si="3"/>
        <v>19914</v>
      </c>
      <c r="O24" s="11">
        <f t="shared" si="4"/>
        <v>19914</v>
      </c>
      <c r="P24" s="11">
        <f t="shared" si="5"/>
        <v>0</v>
      </c>
    </row>
    <row r="25" spans="1:16" ht="25.5">
      <c r="A25" s="6" t="s">
        <v>123</v>
      </c>
      <c r="B25" s="7" t="s">
        <v>124</v>
      </c>
      <c r="C25" s="8">
        <v>21546375</v>
      </c>
      <c r="D25" s="8">
        <v>25889070</v>
      </c>
      <c r="E25" s="8">
        <v>25889070</v>
      </c>
      <c r="F25" s="8">
        <v>22202609.769999992</v>
      </c>
      <c r="G25" s="8">
        <v>0</v>
      </c>
      <c r="H25" s="8">
        <v>22194058.78999999</v>
      </c>
      <c r="I25" s="8">
        <v>8550.98</v>
      </c>
      <c r="J25" s="8">
        <v>6068.51</v>
      </c>
      <c r="K25" s="8">
        <f t="shared" si="0"/>
        <v>3686460.230000008</v>
      </c>
      <c r="L25" s="8">
        <f t="shared" si="1"/>
        <v>3686460.230000008</v>
      </c>
      <c r="M25" s="8">
        <f t="shared" si="2"/>
        <v>85.76055366222113</v>
      </c>
      <c r="N25" s="8">
        <f t="shared" si="3"/>
        <v>3695011.2100000083</v>
      </c>
      <c r="O25" s="8">
        <f t="shared" si="4"/>
        <v>3695011.2100000083</v>
      </c>
      <c r="P25" s="8">
        <f t="shared" si="5"/>
        <v>85.72752435680383</v>
      </c>
    </row>
    <row r="26" spans="1:16" ht="12.75">
      <c r="A26" s="9" t="s">
        <v>122</v>
      </c>
      <c r="B26" s="10" t="s">
        <v>150</v>
      </c>
      <c r="C26" s="11">
        <v>11802215</v>
      </c>
      <c r="D26" s="11">
        <v>12239624</v>
      </c>
      <c r="E26" s="11">
        <v>12239624</v>
      </c>
      <c r="F26" s="11">
        <v>10954612.209999999</v>
      </c>
      <c r="G26" s="11">
        <v>0</v>
      </c>
      <c r="H26" s="11">
        <v>10954612.209999999</v>
      </c>
      <c r="I26" s="11">
        <v>0</v>
      </c>
      <c r="J26" s="11">
        <v>0</v>
      </c>
      <c r="K26" s="11">
        <f t="shared" si="0"/>
        <v>1285011.790000001</v>
      </c>
      <c r="L26" s="11">
        <f t="shared" si="1"/>
        <v>1285011.790000001</v>
      </c>
      <c r="M26" s="11">
        <f t="shared" si="2"/>
        <v>89.50121515170727</v>
      </c>
      <c r="N26" s="11">
        <f t="shared" si="3"/>
        <v>1285011.790000001</v>
      </c>
      <c r="O26" s="11">
        <f t="shared" si="4"/>
        <v>1285011.790000001</v>
      </c>
      <c r="P26" s="11">
        <f t="shared" si="5"/>
        <v>89.50121515170727</v>
      </c>
    </row>
    <row r="27" spans="1:16" ht="12.75">
      <c r="A27" s="9" t="s">
        <v>151</v>
      </c>
      <c r="B27" s="10" t="s">
        <v>152</v>
      </c>
      <c r="C27" s="11">
        <v>2588026</v>
      </c>
      <c r="D27" s="11">
        <v>2626839</v>
      </c>
      <c r="E27" s="11">
        <v>2626839</v>
      </c>
      <c r="F27" s="11">
        <v>2349202.34</v>
      </c>
      <c r="G27" s="11">
        <v>0</v>
      </c>
      <c r="H27" s="11">
        <v>2349202.34</v>
      </c>
      <c r="I27" s="11">
        <v>0</v>
      </c>
      <c r="J27" s="11">
        <v>0</v>
      </c>
      <c r="K27" s="11">
        <f t="shared" si="0"/>
        <v>277636.66000000015</v>
      </c>
      <c r="L27" s="11">
        <f t="shared" si="1"/>
        <v>277636.66000000015</v>
      </c>
      <c r="M27" s="11">
        <f t="shared" si="2"/>
        <v>89.43076983400961</v>
      </c>
      <c r="N27" s="11">
        <f t="shared" si="3"/>
        <v>277636.66000000015</v>
      </c>
      <c r="O27" s="11">
        <f t="shared" si="4"/>
        <v>277636.66000000015</v>
      </c>
      <c r="P27" s="11">
        <f t="shared" si="5"/>
        <v>89.43076983400961</v>
      </c>
    </row>
    <row r="28" spans="1:16" ht="12.75">
      <c r="A28" s="9" t="s">
        <v>153</v>
      </c>
      <c r="B28" s="10" t="s">
        <v>154</v>
      </c>
      <c r="C28" s="11">
        <v>997860</v>
      </c>
      <c r="D28" s="11">
        <v>1040752</v>
      </c>
      <c r="E28" s="11">
        <v>1040752</v>
      </c>
      <c r="F28" s="11">
        <v>709797.54</v>
      </c>
      <c r="G28" s="11">
        <v>0</v>
      </c>
      <c r="H28" s="11">
        <v>709797.54</v>
      </c>
      <c r="I28" s="11">
        <v>0</v>
      </c>
      <c r="J28" s="11">
        <v>0</v>
      </c>
      <c r="K28" s="11">
        <f t="shared" si="0"/>
        <v>330954.45999999996</v>
      </c>
      <c r="L28" s="11">
        <f t="shared" si="1"/>
        <v>330954.45999999996</v>
      </c>
      <c r="M28" s="11">
        <f t="shared" si="2"/>
        <v>68.20044929051302</v>
      </c>
      <c r="N28" s="11">
        <f t="shared" si="3"/>
        <v>330954.45999999996</v>
      </c>
      <c r="O28" s="11">
        <f t="shared" si="4"/>
        <v>330954.45999999996</v>
      </c>
      <c r="P28" s="11">
        <f t="shared" si="5"/>
        <v>68.20044929051302</v>
      </c>
    </row>
    <row r="29" spans="1:16" ht="12.75">
      <c r="A29" s="9" t="s">
        <v>155</v>
      </c>
      <c r="B29" s="10" t="s">
        <v>156</v>
      </c>
      <c r="C29" s="11">
        <v>34739</v>
      </c>
      <c r="D29" s="11">
        <v>34739</v>
      </c>
      <c r="E29" s="11">
        <v>34739</v>
      </c>
      <c r="F29" s="11">
        <v>10463.36</v>
      </c>
      <c r="G29" s="11">
        <v>0</v>
      </c>
      <c r="H29" s="11">
        <v>10463.36</v>
      </c>
      <c r="I29" s="11">
        <v>0</v>
      </c>
      <c r="J29" s="11">
        <v>0</v>
      </c>
      <c r="K29" s="11">
        <f t="shared" si="0"/>
        <v>24275.64</v>
      </c>
      <c r="L29" s="11">
        <f t="shared" si="1"/>
        <v>24275.64</v>
      </c>
      <c r="M29" s="11">
        <f t="shared" si="2"/>
        <v>30.1199228532773</v>
      </c>
      <c r="N29" s="11">
        <f t="shared" si="3"/>
        <v>24275.64</v>
      </c>
      <c r="O29" s="11">
        <f t="shared" si="4"/>
        <v>24275.64</v>
      </c>
      <c r="P29" s="11">
        <f t="shared" si="5"/>
        <v>30.1199228532773</v>
      </c>
    </row>
    <row r="30" spans="1:16" ht="12.75">
      <c r="A30" s="9" t="s">
        <v>157</v>
      </c>
      <c r="B30" s="10" t="s">
        <v>158</v>
      </c>
      <c r="C30" s="11">
        <v>1189547</v>
      </c>
      <c r="D30" s="11">
        <v>1214879</v>
      </c>
      <c r="E30" s="11">
        <v>1214879</v>
      </c>
      <c r="F30" s="11">
        <v>1010337.3</v>
      </c>
      <c r="G30" s="11">
        <v>0</v>
      </c>
      <c r="H30" s="11">
        <v>1010337.3</v>
      </c>
      <c r="I30" s="11">
        <v>0</v>
      </c>
      <c r="J30" s="11">
        <v>0</v>
      </c>
      <c r="K30" s="11">
        <f t="shared" si="0"/>
        <v>204541.69999999995</v>
      </c>
      <c r="L30" s="11">
        <f t="shared" si="1"/>
        <v>204541.69999999995</v>
      </c>
      <c r="M30" s="11">
        <f t="shared" si="2"/>
        <v>83.16361547117039</v>
      </c>
      <c r="N30" s="11">
        <f t="shared" si="3"/>
        <v>204541.69999999995</v>
      </c>
      <c r="O30" s="11">
        <f t="shared" si="4"/>
        <v>204541.69999999995</v>
      </c>
      <c r="P30" s="11">
        <f t="shared" si="5"/>
        <v>83.16361547117039</v>
      </c>
    </row>
    <row r="31" spans="1:16" ht="12.75">
      <c r="A31" s="9" t="s">
        <v>159</v>
      </c>
      <c r="B31" s="10" t="s">
        <v>160</v>
      </c>
      <c r="C31" s="11">
        <v>2253685</v>
      </c>
      <c r="D31" s="11">
        <v>4679629</v>
      </c>
      <c r="E31" s="11">
        <v>4679629</v>
      </c>
      <c r="F31" s="11">
        <v>3574634.27</v>
      </c>
      <c r="G31" s="11">
        <v>0</v>
      </c>
      <c r="H31" s="11">
        <v>3574634.27</v>
      </c>
      <c r="I31" s="11">
        <v>0</v>
      </c>
      <c r="J31" s="11">
        <v>0</v>
      </c>
      <c r="K31" s="11">
        <f t="shared" si="0"/>
        <v>1104994.73</v>
      </c>
      <c r="L31" s="11">
        <f t="shared" si="1"/>
        <v>1104994.73</v>
      </c>
      <c r="M31" s="11">
        <f t="shared" si="2"/>
        <v>76.38712962074557</v>
      </c>
      <c r="N31" s="11">
        <f t="shared" si="3"/>
        <v>1104994.73</v>
      </c>
      <c r="O31" s="11">
        <f t="shared" si="4"/>
        <v>1104994.73</v>
      </c>
      <c r="P31" s="11">
        <f t="shared" si="5"/>
        <v>76.38712962074557</v>
      </c>
    </row>
    <row r="32" spans="1:16" ht="12.75">
      <c r="A32" s="9" t="s">
        <v>161</v>
      </c>
      <c r="B32" s="10" t="s">
        <v>162</v>
      </c>
      <c r="C32" s="11">
        <v>13380</v>
      </c>
      <c r="D32" s="11">
        <v>25980</v>
      </c>
      <c r="E32" s="11">
        <v>25980</v>
      </c>
      <c r="F32" s="11">
        <v>17490.24</v>
      </c>
      <c r="G32" s="11">
        <v>0</v>
      </c>
      <c r="H32" s="11">
        <v>17490.24</v>
      </c>
      <c r="I32" s="11">
        <v>0</v>
      </c>
      <c r="J32" s="11">
        <v>0</v>
      </c>
      <c r="K32" s="11">
        <f t="shared" si="0"/>
        <v>8489.759999999998</v>
      </c>
      <c r="L32" s="11">
        <f t="shared" si="1"/>
        <v>8489.759999999998</v>
      </c>
      <c r="M32" s="11">
        <f t="shared" si="2"/>
        <v>67.32193995381063</v>
      </c>
      <c r="N32" s="11">
        <f t="shared" si="3"/>
        <v>8489.759999999998</v>
      </c>
      <c r="O32" s="11">
        <f t="shared" si="4"/>
        <v>8489.759999999998</v>
      </c>
      <c r="P32" s="11">
        <f t="shared" si="5"/>
        <v>67.32193995381063</v>
      </c>
    </row>
    <row r="33" spans="1:16" ht="12.75">
      <c r="A33" s="9" t="s">
        <v>165</v>
      </c>
      <c r="B33" s="10" t="s">
        <v>166</v>
      </c>
      <c r="C33" s="11">
        <v>57520</v>
      </c>
      <c r="D33" s="11">
        <v>60120</v>
      </c>
      <c r="E33" s="11">
        <v>60120</v>
      </c>
      <c r="F33" s="11">
        <v>39819.09</v>
      </c>
      <c r="G33" s="11">
        <v>0</v>
      </c>
      <c r="H33" s="11">
        <v>39819.09</v>
      </c>
      <c r="I33" s="11">
        <v>0</v>
      </c>
      <c r="J33" s="11">
        <v>0</v>
      </c>
      <c r="K33" s="11">
        <f t="shared" si="0"/>
        <v>20300.910000000003</v>
      </c>
      <c r="L33" s="11">
        <f t="shared" si="1"/>
        <v>20300.910000000003</v>
      </c>
      <c r="M33" s="11">
        <f t="shared" si="2"/>
        <v>66.23268463073852</v>
      </c>
      <c r="N33" s="11">
        <f t="shared" si="3"/>
        <v>20300.910000000003</v>
      </c>
      <c r="O33" s="11">
        <f t="shared" si="4"/>
        <v>20300.910000000003</v>
      </c>
      <c r="P33" s="11">
        <f t="shared" si="5"/>
        <v>66.23268463073852</v>
      </c>
    </row>
    <row r="34" spans="1:16" ht="12.75">
      <c r="A34" s="9" t="s">
        <v>167</v>
      </c>
      <c r="B34" s="10" t="s">
        <v>168</v>
      </c>
      <c r="C34" s="11">
        <v>949522</v>
      </c>
      <c r="D34" s="11">
        <v>952522</v>
      </c>
      <c r="E34" s="11">
        <v>952522</v>
      </c>
      <c r="F34" s="11">
        <v>875349.84</v>
      </c>
      <c r="G34" s="11">
        <v>0</v>
      </c>
      <c r="H34" s="11">
        <v>873651.2</v>
      </c>
      <c r="I34" s="11">
        <v>1698.64</v>
      </c>
      <c r="J34" s="11">
        <v>6068.51</v>
      </c>
      <c r="K34" s="11">
        <f t="shared" si="0"/>
        <v>77172.16000000003</v>
      </c>
      <c r="L34" s="11">
        <f t="shared" si="1"/>
        <v>77172.16000000003</v>
      </c>
      <c r="M34" s="11">
        <f t="shared" si="2"/>
        <v>91.89812308797067</v>
      </c>
      <c r="N34" s="11">
        <f t="shared" si="3"/>
        <v>78870.80000000005</v>
      </c>
      <c r="O34" s="11">
        <f t="shared" si="4"/>
        <v>78870.80000000005</v>
      </c>
      <c r="P34" s="11">
        <f t="shared" si="5"/>
        <v>91.71979229876055</v>
      </c>
    </row>
    <row r="35" spans="1:16" ht="12.75">
      <c r="A35" s="9" t="s">
        <v>169</v>
      </c>
      <c r="B35" s="10" t="s">
        <v>170</v>
      </c>
      <c r="C35" s="11">
        <v>1062223</v>
      </c>
      <c r="D35" s="11">
        <v>1289892</v>
      </c>
      <c r="E35" s="11">
        <v>1289892</v>
      </c>
      <c r="F35" s="11">
        <v>1171279</v>
      </c>
      <c r="G35" s="11">
        <v>0</v>
      </c>
      <c r="H35" s="11">
        <v>1164426.66</v>
      </c>
      <c r="I35" s="11">
        <v>6852.34</v>
      </c>
      <c r="J35" s="11">
        <v>0</v>
      </c>
      <c r="K35" s="11">
        <f t="shared" si="0"/>
        <v>118613</v>
      </c>
      <c r="L35" s="11">
        <f t="shared" si="1"/>
        <v>118613</v>
      </c>
      <c r="M35" s="11">
        <f t="shared" si="2"/>
        <v>90.80442393626753</v>
      </c>
      <c r="N35" s="11">
        <f t="shared" si="3"/>
        <v>125465.34000000008</v>
      </c>
      <c r="O35" s="11">
        <f t="shared" si="4"/>
        <v>125465.34000000008</v>
      </c>
      <c r="P35" s="11">
        <f t="shared" si="5"/>
        <v>90.27319031360764</v>
      </c>
    </row>
    <row r="36" spans="1:16" ht="12.75">
      <c r="A36" s="9" t="s">
        <v>171</v>
      </c>
      <c r="B36" s="10" t="s">
        <v>172</v>
      </c>
      <c r="C36" s="11">
        <v>8502</v>
      </c>
      <c r="D36" s="11">
        <v>8502</v>
      </c>
      <c r="E36" s="11">
        <v>8502</v>
      </c>
      <c r="F36" s="11">
        <v>8502</v>
      </c>
      <c r="G36" s="11">
        <v>0</v>
      </c>
      <c r="H36" s="11">
        <v>8502</v>
      </c>
      <c r="I36" s="11">
        <v>0</v>
      </c>
      <c r="J36" s="11">
        <v>0</v>
      </c>
      <c r="K36" s="11">
        <f t="shared" si="0"/>
        <v>0</v>
      </c>
      <c r="L36" s="11">
        <f t="shared" si="1"/>
        <v>0</v>
      </c>
      <c r="M36" s="11">
        <f t="shared" si="2"/>
        <v>100</v>
      </c>
      <c r="N36" s="11">
        <f t="shared" si="3"/>
        <v>0</v>
      </c>
      <c r="O36" s="11">
        <f t="shared" si="4"/>
        <v>0</v>
      </c>
      <c r="P36" s="11">
        <f t="shared" si="5"/>
        <v>100</v>
      </c>
    </row>
    <row r="37" spans="1:16" ht="25.5">
      <c r="A37" s="9" t="s">
        <v>173</v>
      </c>
      <c r="B37" s="10" t="s">
        <v>174</v>
      </c>
      <c r="C37" s="11">
        <v>27640</v>
      </c>
      <c r="D37" s="11">
        <v>34463</v>
      </c>
      <c r="E37" s="11">
        <v>34463</v>
      </c>
      <c r="F37" s="11">
        <v>31511.7</v>
      </c>
      <c r="G37" s="11">
        <v>0</v>
      </c>
      <c r="H37" s="11">
        <v>31511.7</v>
      </c>
      <c r="I37" s="11">
        <v>0</v>
      </c>
      <c r="J37" s="11">
        <v>0</v>
      </c>
      <c r="K37" s="11">
        <f t="shared" si="0"/>
        <v>2951.2999999999993</v>
      </c>
      <c r="L37" s="11">
        <f t="shared" si="1"/>
        <v>2951.2999999999993</v>
      </c>
      <c r="M37" s="11">
        <f t="shared" si="2"/>
        <v>91.4363230130865</v>
      </c>
      <c r="N37" s="11">
        <f t="shared" si="3"/>
        <v>2951.2999999999993</v>
      </c>
      <c r="O37" s="11">
        <f t="shared" si="4"/>
        <v>2951.2999999999993</v>
      </c>
      <c r="P37" s="11">
        <f t="shared" si="5"/>
        <v>91.4363230130865</v>
      </c>
    </row>
    <row r="38" spans="1:16" ht="25.5">
      <c r="A38" s="9" t="s">
        <v>175</v>
      </c>
      <c r="B38" s="10" t="s">
        <v>176</v>
      </c>
      <c r="C38" s="11">
        <v>30000</v>
      </c>
      <c r="D38" s="11">
        <v>565000</v>
      </c>
      <c r="E38" s="11">
        <v>565000</v>
      </c>
      <c r="F38" s="11">
        <v>419951.02</v>
      </c>
      <c r="G38" s="11">
        <v>0</v>
      </c>
      <c r="H38" s="11">
        <v>419951.02</v>
      </c>
      <c r="I38" s="11">
        <v>0</v>
      </c>
      <c r="J38" s="11">
        <v>0</v>
      </c>
      <c r="K38" s="11">
        <f t="shared" si="0"/>
        <v>145048.97999999998</v>
      </c>
      <c r="L38" s="11">
        <f t="shared" si="1"/>
        <v>145048.97999999998</v>
      </c>
      <c r="M38" s="11">
        <f t="shared" si="2"/>
        <v>74.32761415929204</v>
      </c>
      <c r="N38" s="11">
        <f t="shared" si="3"/>
        <v>145048.97999999998</v>
      </c>
      <c r="O38" s="11">
        <f t="shared" si="4"/>
        <v>145048.97999999998</v>
      </c>
      <c r="P38" s="11">
        <f t="shared" si="5"/>
        <v>74.32761415929204</v>
      </c>
    </row>
    <row r="39" spans="1:16" ht="25.5">
      <c r="A39" s="9" t="s">
        <v>177</v>
      </c>
      <c r="B39" s="10" t="s">
        <v>178</v>
      </c>
      <c r="C39" s="11">
        <v>15000</v>
      </c>
      <c r="D39" s="11">
        <v>526500</v>
      </c>
      <c r="E39" s="11">
        <v>526500</v>
      </c>
      <c r="F39" s="11">
        <v>490500</v>
      </c>
      <c r="G39" s="11">
        <v>0</v>
      </c>
      <c r="H39" s="11">
        <v>490500</v>
      </c>
      <c r="I39" s="11">
        <v>0</v>
      </c>
      <c r="J39" s="11">
        <v>0</v>
      </c>
      <c r="K39" s="11">
        <f t="shared" si="0"/>
        <v>36000</v>
      </c>
      <c r="L39" s="11">
        <f t="shared" si="1"/>
        <v>36000</v>
      </c>
      <c r="M39" s="11">
        <f t="shared" si="2"/>
        <v>93.16239316239316</v>
      </c>
      <c r="N39" s="11">
        <f t="shared" si="3"/>
        <v>36000</v>
      </c>
      <c r="O39" s="11">
        <f t="shared" si="4"/>
        <v>36000</v>
      </c>
      <c r="P39" s="11">
        <f t="shared" si="5"/>
        <v>93.16239316239316</v>
      </c>
    </row>
    <row r="40" spans="1:16" ht="12.75">
      <c r="A40" s="9" t="s">
        <v>179</v>
      </c>
      <c r="B40" s="10" t="s">
        <v>180</v>
      </c>
      <c r="C40" s="11">
        <v>456500</v>
      </c>
      <c r="D40" s="11">
        <v>460300</v>
      </c>
      <c r="E40" s="11">
        <v>460300</v>
      </c>
      <c r="F40" s="11">
        <v>457700</v>
      </c>
      <c r="G40" s="11">
        <v>0</v>
      </c>
      <c r="H40" s="11">
        <v>457700</v>
      </c>
      <c r="I40" s="11">
        <v>0</v>
      </c>
      <c r="J40" s="11">
        <v>0</v>
      </c>
      <c r="K40" s="11">
        <f t="shared" si="0"/>
        <v>2600</v>
      </c>
      <c r="L40" s="11">
        <f t="shared" si="1"/>
        <v>2600</v>
      </c>
      <c r="M40" s="11">
        <f t="shared" si="2"/>
        <v>99.43515098848576</v>
      </c>
      <c r="N40" s="11">
        <f t="shared" si="3"/>
        <v>2600</v>
      </c>
      <c r="O40" s="11">
        <f t="shared" si="4"/>
        <v>2600</v>
      </c>
      <c r="P40" s="11">
        <f t="shared" si="5"/>
        <v>99.43515098848576</v>
      </c>
    </row>
    <row r="41" spans="1:16" ht="12.75">
      <c r="A41" s="9" t="s">
        <v>181</v>
      </c>
      <c r="B41" s="10" t="s">
        <v>182</v>
      </c>
      <c r="C41" s="11">
        <v>40016</v>
      </c>
      <c r="D41" s="11">
        <v>109329</v>
      </c>
      <c r="E41" s="11">
        <v>109329</v>
      </c>
      <c r="F41" s="11">
        <v>81459.86</v>
      </c>
      <c r="G41" s="11">
        <v>0</v>
      </c>
      <c r="H41" s="11">
        <v>81459.86</v>
      </c>
      <c r="I41" s="11">
        <v>0</v>
      </c>
      <c r="J41" s="11">
        <v>0</v>
      </c>
      <c r="K41" s="11">
        <f t="shared" si="0"/>
        <v>27869.14</v>
      </c>
      <c r="L41" s="11">
        <f t="shared" si="1"/>
        <v>27869.14</v>
      </c>
      <c r="M41" s="11">
        <f t="shared" si="2"/>
        <v>74.50892260973758</v>
      </c>
      <c r="N41" s="11">
        <f t="shared" si="3"/>
        <v>27869.14</v>
      </c>
      <c r="O41" s="11">
        <f t="shared" si="4"/>
        <v>27869.14</v>
      </c>
      <c r="P41" s="11">
        <f t="shared" si="5"/>
        <v>74.50892260973758</v>
      </c>
    </row>
    <row r="42" spans="1:16" ht="12.75">
      <c r="A42" s="9" t="s">
        <v>183</v>
      </c>
      <c r="B42" s="10" t="s">
        <v>184</v>
      </c>
      <c r="C42" s="11">
        <v>20000</v>
      </c>
      <c r="D42" s="11">
        <v>20000</v>
      </c>
      <c r="E42" s="11">
        <v>20000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0"/>
        <v>20000</v>
      </c>
      <c r="L42" s="11">
        <f t="shared" si="1"/>
        <v>20000</v>
      </c>
      <c r="M42" s="11">
        <f t="shared" si="2"/>
        <v>0</v>
      </c>
      <c r="N42" s="11">
        <f t="shared" si="3"/>
        <v>20000</v>
      </c>
      <c r="O42" s="11">
        <f t="shared" si="4"/>
        <v>20000</v>
      </c>
      <c r="P42" s="11">
        <f t="shared" si="5"/>
        <v>0</v>
      </c>
    </row>
    <row r="43" spans="1:16" ht="25.5">
      <c r="A43" s="6" t="s">
        <v>126</v>
      </c>
      <c r="B43" s="7" t="s">
        <v>127</v>
      </c>
      <c r="C43" s="8">
        <v>51019732</v>
      </c>
      <c r="D43" s="8">
        <v>65979131</v>
      </c>
      <c r="E43" s="8">
        <v>65979131</v>
      </c>
      <c r="F43" s="8">
        <v>54762305.54999998</v>
      </c>
      <c r="G43" s="8">
        <v>0</v>
      </c>
      <c r="H43" s="8">
        <v>54057108.80999997</v>
      </c>
      <c r="I43" s="8">
        <v>705196.74</v>
      </c>
      <c r="J43" s="8">
        <v>422260.4</v>
      </c>
      <c r="K43" s="8">
        <f t="shared" si="0"/>
        <v>11216825.450000018</v>
      </c>
      <c r="L43" s="8">
        <f t="shared" si="1"/>
        <v>11216825.450000018</v>
      </c>
      <c r="M43" s="8">
        <f t="shared" si="2"/>
        <v>82.99943439691558</v>
      </c>
      <c r="N43" s="8">
        <f t="shared" si="3"/>
        <v>11922022.190000027</v>
      </c>
      <c r="O43" s="8">
        <f t="shared" si="4"/>
        <v>11922022.190000027</v>
      </c>
      <c r="P43" s="8">
        <f t="shared" si="5"/>
        <v>81.93061653085424</v>
      </c>
    </row>
    <row r="44" spans="1:16" ht="12.75">
      <c r="A44" s="9" t="s">
        <v>122</v>
      </c>
      <c r="B44" s="10" t="s">
        <v>150</v>
      </c>
      <c r="C44" s="11">
        <v>31051982</v>
      </c>
      <c r="D44" s="11">
        <v>34651250</v>
      </c>
      <c r="E44" s="11">
        <v>34651250</v>
      </c>
      <c r="F44" s="11">
        <v>29848170.03000001</v>
      </c>
      <c r="G44" s="11">
        <v>0</v>
      </c>
      <c r="H44" s="11">
        <v>29618273.790000007</v>
      </c>
      <c r="I44" s="11">
        <v>229896.24</v>
      </c>
      <c r="J44" s="11">
        <v>193295.68</v>
      </c>
      <c r="K44" s="11">
        <f t="shared" si="0"/>
        <v>4803079.969999991</v>
      </c>
      <c r="L44" s="11">
        <f t="shared" si="1"/>
        <v>4803079.969999991</v>
      </c>
      <c r="M44" s="11">
        <f t="shared" si="2"/>
        <v>86.13879738826164</v>
      </c>
      <c r="N44" s="11">
        <f t="shared" si="3"/>
        <v>5032976.209999993</v>
      </c>
      <c r="O44" s="11">
        <f t="shared" si="4"/>
        <v>5032976.209999993</v>
      </c>
      <c r="P44" s="11">
        <f t="shared" si="5"/>
        <v>85.47534011038564</v>
      </c>
    </row>
    <row r="45" spans="1:16" ht="12.75">
      <c r="A45" s="9" t="s">
        <v>151</v>
      </c>
      <c r="B45" s="10" t="s">
        <v>152</v>
      </c>
      <c r="C45" s="11">
        <v>6699969</v>
      </c>
      <c r="D45" s="11">
        <v>7626725</v>
      </c>
      <c r="E45" s="11">
        <v>7626725</v>
      </c>
      <c r="F45" s="11">
        <v>6534231.88</v>
      </c>
      <c r="G45" s="11">
        <v>0</v>
      </c>
      <c r="H45" s="11">
        <v>6469210.46</v>
      </c>
      <c r="I45" s="11">
        <v>65021.42</v>
      </c>
      <c r="J45" s="11">
        <v>65130.8</v>
      </c>
      <c r="K45" s="11">
        <f t="shared" si="0"/>
        <v>1092493.12</v>
      </c>
      <c r="L45" s="11">
        <f t="shared" si="1"/>
        <v>1092493.12</v>
      </c>
      <c r="M45" s="11">
        <f t="shared" si="2"/>
        <v>85.67546201023374</v>
      </c>
      <c r="N45" s="11">
        <f t="shared" si="3"/>
        <v>1157514.54</v>
      </c>
      <c r="O45" s="11">
        <f t="shared" si="4"/>
        <v>1157514.54</v>
      </c>
      <c r="P45" s="11">
        <f t="shared" si="5"/>
        <v>84.82291494711033</v>
      </c>
    </row>
    <row r="46" spans="1:16" ht="12.75">
      <c r="A46" s="9" t="s">
        <v>153</v>
      </c>
      <c r="B46" s="10" t="s">
        <v>154</v>
      </c>
      <c r="C46" s="11">
        <v>2817542</v>
      </c>
      <c r="D46" s="11">
        <v>4541673</v>
      </c>
      <c r="E46" s="11">
        <v>4541673</v>
      </c>
      <c r="F46" s="11">
        <v>3579621.55</v>
      </c>
      <c r="G46" s="11">
        <v>0</v>
      </c>
      <c r="H46" s="11">
        <v>3542072.97</v>
      </c>
      <c r="I46" s="11">
        <v>37548.58</v>
      </c>
      <c r="J46" s="11">
        <v>31090.61</v>
      </c>
      <c r="K46" s="11">
        <f t="shared" si="0"/>
        <v>962051.4500000002</v>
      </c>
      <c r="L46" s="11">
        <f t="shared" si="1"/>
        <v>962051.4500000002</v>
      </c>
      <c r="M46" s="11">
        <f t="shared" si="2"/>
        <v>78.81724531907074</v>
      </c>
      <c r="N46" s="11">
        <f t="shared" si="3"/>
        <v>999600.0299999998</v>
      </c>
      <c r="O46" s="11">
        <f t="shared" si="4"/>
        <v>999600.0299999998</v>
      </c>
      <c r="P46" s="11">
        <f t="shared" si="5"/>
        <v>77.99048874720836</v>
      </c>
    </row>
    <row r="47" spans="1:16" ht="12.75">
      <c r="A47" s="9" t="s">
        <v>155</v>
      </c>
      <c r="B47" s="10" t="s">
        <v>156</v>
      </c>
      <c r="C47" s="11">
        <v>4859</v>
      </c>
      <c r="D47" s="11">
        <v>4859</v>
      </c>
      <c r="E47" s="11">
        <v>4859</v>
      </c>
      <c r="F47" s="11">
        <v>3521.28</v>
      </c>
      <c r="G47" s="11">
        <v>0</v>
      </c>
      <c r="H47" s="11">
        <v>3521.28</v>
      </c>
      <c r="I47" s="11">
        <v>0</v>
      </c>
      <c r="J47" s="11">
        <v>0</v>
      </c>
      <c r="K47" s="11">
        <f t="shared" si="0"/>
        <v>1337.7199999999998</v>
      </c>
      <c r="L47" s="11">
        <f t="shared" si="1"/>
        <v>1337.7199999999998</v>
      </c>
      <c r="M47" s="11">
        <f t="shared" si="2"/>
        <v>72.46923235233588</v>
      </c>
      <c r="N47" s="11">
        <f t="shared" si="3"/>
        <v>1337.7199999999998</v>
      </c>
      <c r="O47" s="11">
        <f t="shared" si="4"/>
        <v>1337.7199999999998</v>
      </c>
      <c r="P47" s="11">
        <f t="shared" si="5"/>
        <v>72.46923235233588</v>
      </c>
    </row>
    <row r="48" spans="1:16" ht="12.75">
      <c r="A48" s="9" t="s">
        <v>157</v>
      </c>
      <c r="B48" s="10" t="s">
        <v>158</v>
      </c>
      <c r="C48" s="11">
        <v>1690214</v>
      </c>
      <c r="D48" s="11">
        <v>1697751</v>
      </c>
      <c r="E48" s="11">
        <v>1697751</v>
      </c>
      <c r="F48" s="11">
        <v>1329202.72</v>
      </c>
      <c r="G48" s="11">
        <v>0</v>
      </c>
      <c r="H48" s="11">
        <v>1296550.65</v>
      </c>
      <c r="I48" s="11">
        <v>32652.07</v>
      </c>
      <c r="J48" s="11">
        <v>21191.15</v>
      </c>
      <c r="K48" s="11">
        <f t="shared" si="0"/>
        <v>368548.28</v>
      </c>
      <c r="L48" s="11">
        <f t="shared" si="1"/>
        <v>368548.28</v>
      </c>
      <c r="M48" s="11">
        <f t="shared" si="2"/>
        <v>78.29197096629599</v>
      </c>
      <c r="N48" s="11">
        <f t="shared" si="3"/>
        <v>401200.3500000001</v>
      </c>
      <c r="O48" s="11">
        <f t="shared" si="4"/>
        <v>401200.3500000001</v>
      </c>
      <c r="P48" s="11">
        <f t="shared" si="5"/>
        <v>76.36871661392041</v>
      </c>
    </row>
    <row r="49" spans="1:16" ht="12.75">
      <c r="A49" s="9" t="s">
        <v>159</v>
      </c>
      <c r="B49" s="10" t="s">
        <v>160</v>
      </c>
      <c r="C49" s="11">
        <v>3733891</v>
      </c>
      <c r="D49" s="11">
        <v>8601075</v>
      </c>
      <c r="E49" s="11">
        <v>8601075</v>
      </c>
      <c r="F49" s="11">
        <v>6524724.809999999</v>
      </c>
      <c r="G49" s="11">
        <v>0</v>
      </c>
      <c r="H49" s="11">
        <v>6308869.299999999</v>
      </c>
      <c r="I49" s="11">
        <v>215855.51</v>
      </c>
      <c r="J49" s="11">
        <v>55807.3</v>
      </c>
      <c r="K49" s="11">
        <f t="shared" si="0"/>
        <v>2076350.1900000013</v>
      </c>
      <c r="L49" s="11">
        <f t="shared" si="1"/>
        <v>2076350.1900000013</v>
      </c>
      <c r="M49" s="11">
        <f t="shared" si="2"/>
        <v>75.85941071319571</v>
      </c>
      <c r="N49" s="11">
        <f t="shared" si="3"/>
        <v>2292205.700000001</v>
      </c>
      <c r="O49" s="11">
        <f t="shared" si="4"/>
        <v>2292205.700000001</v>
      </c>
      <c r="P49" s="11">
        <f t="shared" si="5"/>
        <v>73.34977662675885</v>
      </c>
    </row>
    <row r="50" spans="1:16" ht="12.75">
      <c r="A50" s="9" t="s">
        <v>161</v>
      </c>
      <c r="B50" s="10" t="s">
        <v>162</v>
      </c>
      <c r="C50" s="11">
        <v>100710</v>
      </c>
      <c r="D50" s="11">
        <v>91684</v>
      </c>
      <c r="E50" s="11">
        <v>91684</v>
      </c>
      <c r="F50" s="11">
        <v>59213.81</v>
      </c>
      <c r="G50" s="11">
        <v>0</v>
      </c>
      <c r="H50" s="11">
        <v>59153.81</v>
      </c>
      <c r="I50" s="11">
        <v>60</v>
      </c>
      <c r="J50" s="11">
        <v>60</v>
      </c>
      <c r="K50" s="11">
        <f t="shared" si="0"/>
        <v>32470.190000000002</v>
      </c>
      <c r="L50" s="11">
        <f t="shared" si="1"/>
        <v>32470.190000000002</v>
      </c>
      <c r="M50" s="11">
        <f t="shared" si="2"/>
        <v>64.58467126216134</v>
      </c>
      <c r="N50" s="11">
        <f t="shared" si="3"/>
        <v>32530.190000000002</v>
      </c>
      <c r="O50" s="11">
        <f t="shared" si="4"/>
        <v>32530.190000000002</v>
      </c>
      <c r="P50" s="11">
        <f t="shared" si="5"/>
        <v>64.51922909122638</v>
      </c>
    </row>
    <row r="51" spans="1:16" ht="12.75">
      <c r="A51" s="9" t="s">
        <v>165</v>
      </c>
      <c r="B51" s="10" t="s">
        <v>166</v>
      </c>
      <c r="C51" s="11">
        <v>43527</v>
      </c>
      <c r="D51" s="11">
        <v>284732</v>
      </c>
      <c r="E51" s="11">
        <v>284732</v>
      </c>
      <c r="F51" s="11">
        <v>201403.99</v>
      </c>
      <c r="G51" s="11">
        <v>0</v>
      </c>
      <c r="H51" s="11">
        <v>201403.99</v>
      </c>
      <c r="I51" s="11">
        <v>0</v>
      </c>
      <c r="J51" s="11">
        <v>0</v>
      </c>
      <c r="K51" s="11">
        <f t="shared" si="0"/>
        <v>83328.01000000001</v>
      </c>
      <c r="L51" s="11">
        <f t="shared" si="1"/>
        <v>83328.01000000001</v>
      </c>
      <c r="M51" s="11">
        <f t="shared" si="2"/>
        <v>70.73458199289155</v>
      </c>
      <c r="N51" s="11">
        <f t="shared" si="3"/>
        <v>83328.01000000001</v>
      </c>
      <c r="O51" s="11">
        <f t="shared" si="4"/>
        <v>83328.01000000001</v>
      </c>
      <c r="P51" s="11">
        <f t="shared" si="5"/>
        <v>70.73458199289155</v>
      </c>
    </row>
    <row r="52" spans="1:16" ht="12.75">
      <c r="A52" s="9" t="s">
        <v>167</v>
      </c>
      <c r="B52" s="10" t="s">
        <v>168</v>
      </c>
      <c r="C52" s="11">
        <v>1979549</v>
      </c>
      <c r="D52" s="11">
        <v>2259214</v>
      </c>
      <c r="E52" s="11">
        <v>2259214</v>
      </c>
      <c r="F52" s="11">
        <v>1412483.64</v>
      </c>
      <c r="G52" s="11">
        <v>0</v>
      </c>
      <c r="H52" s="11">
        <v>1384767.06</v>
      </c>
      <c r="I52" s="11">
        <v>27716.58</v>
      </c>
      <c r="J52" s="11">
        <v>26484.86</v>
      </c>
      <c r="K52" s="11">
        <f t="shared" si="0"/>
        <v>846730.3600000001</v>
      </c>
      <c r="L52" s="11">
        <f t="shared" si="1"/>
        <v>846730.3600000001</v>
      </c>
      <c r="M52" s="11">
        <f t="shared" si="2"/>
        <v>62.52102014240351</v>
      </c>
      <c r="N52" s="11">
        <f t="shared" si="3"/>
        <v>874446.94</v>
      </c>
      <c r="O52" s="11">
        <f t="shared" si="4"/>
        <v>874446.94</v>
      </c>
      <c r="P52" s="11">
        <f t="shared" si="5"/>
        <v>61.29419612307644</v>
      </c>
    </row>
    <row r="53" spans="1:16" ht="12.75">
      <c r="A53" s="9" t="s">
        <v>169</v>
      </c>
      <c r="B53" s="10" t="s">
        <v>170</v>
      </c>
      <c r="C53" s="11">
        <v>995205</v>
      </c>
      <c r="D53" s="11">
        <v>1209048</v>
      </c>
      <c r="E53" s="11">
        <v>1209048</v>
      </c>
      <c r="F53" s="11">
        <v>871086.08</v>
      </c>
      <c r="G53" s="11">
        <v>0</v>
      </c>
      <c r="H53" s="11">
        <v>845594.86</v>
      </c>
      <c r="I53" s="11">
        <v>25491.22</v>
      </c>
      <c r="J53" s="11">
        <v>0</v>
      </c>
      <c r="K53" s="11">
        <f t="shared" si="0"/>
        <v>337961.92000000004</v>
      </c>
      <c r="L53" s="11">
        <f t="shared" si="1"/>
        <v>337961.92000000004</v>
      </c>
      <c r="M53" s="11">
        <f t="shared" si="2"/>
        <v>72.04727024898928</v>
      </c>
      <c r="N53" s="11">
        <f t="shared" si="3"/>
        <v>363453.14</v>
      </c>
      <c r="O53" s="11">
        <f t="shared" si="4"/>
        <v>363453.14</v>
      </c>
      <c r="P53" s="11">
        <f t="shared" si="5"/>
        <v>69.93889903461236</v>
      </c>
    </row>
    <row r="54" spans="1:16" ht="12.75">
      <c r="A54" s="9" t="s">
        <v>171</v>
      </c>
      <c r="B54" s="10" t="s">
        <v>172</v>
      </c>
      <c r="C54" s="11">
        <v>444212</v>
      </c>
      <c r="D54" s="11">
        <v>485212</v>
      </c>
      <c r="E54" s="11">
        <v>485212</v>
      </c>
      <c r="F54" s="11">
        <v>391246.88</v>
      </c>
      <c r="G54" s="11">
        <v>0</v>
      </c>
      <c r="H54" s="11">
        <v>364546.88</v>
      </c>
      <c r="I54" s="11">
        <v>26700</v>
      </c>
      <c r="J54" s="11">
        <v>26700</v>
      </c>
      <c r="K54" s="11">
        <f t="shared" si="0"/>
        <v>93965.12</v>
      </c>
      <c r="L54" s="11">
        <f t="shared" si="1"/>
        <v>93965.12</v>
      </c>
      <c r="M54" s="11">
        <f t="shared" si="2"/>
        <v>80.63421349842955</v>
      </c>
      <c r="N54" s="11">
        <f t="shared" si="3"/>
        <v>120665.12</v>
      </c>
      <c r="O54" s="11">
        <f t="shared" si="4"/>
        <v>120665.12</v>
      </c>
      <c r="P54" s="11">
        <f t="shared" si="5"/>
        <v>75.1314641847275</v>
      </c>
    </row>
    <row r="55" spans="1:16" ht="25.5">
      <c r="A55" s="9" t="s">
        <v>185</v>
      </c>
      <c r="B55" s="10" t="s">
        <v>186</v>
      </c>
      <c r="C55" s="11">
        <v>0</v>
      </c>
      <c r="D55" s="11">
        <v>2000</v>
      </c>
      <c r="E55" s="11">
        <v>2000</v>
      </c>
      <c r="F55" s="11">
        <v>1580</v>
      </c>
      <c r="G55" s="11">
        <v>0</v>
      </c>
      <c r="H55" s="11">
        <v>0</v>
      </c>
      <c r="I55" s="11">
        <v>1580</v>
      </c>
      <c r="J55" s="11">
        <v>0</v>
      </c>
      <c r="K55" s="11">
        <f t="shared" si="0"/>
        <v>420</v>
      </c>
      <c r="L55" s="11">
        <f t="shared" si="1"/>
        <v>420</v>
      </c>
      <c r="M55" s="11">
        <f t="shared" si="2"/>
        <v>79</v>
      </c>
      <c r="N55" s="11">
        <f t="shared" si="3"/>
        <v>2000</v>
      </c>
      <c r="O55" s="11">
        <f t="shared" si="4"/>
        <v>2000</v>
      </c>
      <c r="P55" s="11">
        <f t="shared" si="5"/>
        <v>0</v>
      </c>
    </row>
    <row r="56" spans="1:16" ht="25.5">
      <c r="A56" s="9" t="s">
        <v>173</v>
      </c>
      <c r="B56" s="10" t="s">
        <v>174</v>
      </c>
      <c r="C56" s="11">
        <v>30480</v>
      </c>
      <c r="D56" s="11">
        <v>59000</v>
      </c>
      <c r="E56" s="11">
        <v>59000</v>
      </c>
      <c r="F56" s="11">
        <v>37806.17</v>
      </c>
      <c r="G56" s="11">
        <v>0</v>
      </c>
      <c r="H56" s="11">
        <v>35006.17</v>
      </c>
      <c r="I56" s="11">
        <v>2800</v>
      </c>
      <c r="J56" s="11">
        <v>2500</v>
      </c>
      <c r="K56" s="11">
        <f t="shared" si="0"/>
        <v>21193.83</v>
      </c>
      <c r="L56" s="11">
        <f t="shared" si="1"/>
        <v>21193.83</v>
      </c>
      <c r="M56" s="11">
        <f t="shared" si="2"/>
        <v>64.07825423728814</v>
      </c>
      <c r="N56" s="11">
        <f t="shared" si="3"/>
        <v>23993.83</v>
      </c>
      <c r="O56" s="11">
        <f t="shared" si="4"/>
        <v>23993.83</v>
      </c>
      <c r="P56" s="11">
        <f t="shared" si="5"/>
        <v>59.33249152542373</v>
      </c>
    </row>
    <row r="57" spans="1:16" ht="25.5">
      <c r="A57" s="9" t="s">
        <v>175</v>
      </c>
      <c r="B57" s="10" t="s">
        <v>176</v>
      </c>
      <c r="C57" s="11">
        <v>100000</v>
      </c>
      <c r="D57" s="11">
        <v>248681</v>
      </c>
      <c r="E57" s="11">
        <v>248681</v>
      </c>
      <c r="F57" s="11">
        <v>235169.6</v>
      </c>
      <c r="G57" s="11">
        <v>0</v>
      </c>
      <c r="H57" s="11">
        <v>222196.48</v>
      </c>
      <c r="I57" s="11">
        <v>12973.12</v>
      </c>
      <c r="J57" s="11">
        <v>0</v>
      </c>
      <c r="K57" s="11">
        <f t="shared" si="0"/>
        <v>13511.399999999994</v>
      </c>
      <c r="L57" s="11">
        <f t="shared" si="1"/>
        <v>13511.399999999994</v>
      </c>
      <c r="M57" s="11">
        <f t="shared" si="2"/>
        <v>94.5667743012132</v>
      </c>
      <c r="N57" s="11">
        <f t="shared" si="3"/>
        <v>26484.51999999999</v>
      </c>
      <c r="O57" s="11">
        <f t="shared" si="4"/>
        <v>26484.51999999999</v>
      </c>
      <c r="P57" s="11">
        <f t="shared" si="5"/>
        <v>89.35000261379035</v>
      </c>
    </row>
    <row r="58" spans="1:16" ht="25.5">
      <c r="A58" s="9" t="s">
        <v>177</v>
      </c>
      <c r="B58" s="10" t="s">
        <v>178</v>
      </c>
      <c r="C58" s="11">
        <v>335249</v>
      </c>
      <c r="D58" s="11">
        <v>2517467</v>
      </c>
      <c r="E58" s="11">
        <v>2517467</v>
      </c>
      <c r="F58" s="11">
        <v>2217898.44</v>
      </c>
      <c r="G58" s="11">
        <v>0</v>
      </c>
      <c r="H58" s="11">
        <v>2191996.44</v>
      </c>
      <c r="I58" s="11">
        <v>25902</v>
      </c>
      <c r="J58" s="11">
        <v>0</v>
      </c>
      <c r="K58" s="11">
        <f t="shared" si="0"/>
        <v>299568.56000000006</v>
      </c>
      <c r="L58" s="11">
        <f t="shared" si="1"/>
        <v>299568.56000000006</v>
      </c>
      <c r="M58" s="11">
        <f t="shared" si="2"/>
        <v>88.10039774106274</v>
      </c>
      <c r="N58" s="11">
        <f t="shared" si="3"/>
        <v>325470.56000000006</v>
      </c>
      <c r="O58" s="11">
        <f t="shared" si="4"/>
        <v>325470.56000000006</v>
      </c>
      <c r="P58" s="11">
        <f t="shared" si="5"/>
        <v>87.07150639909082</v>
      </c>
    </row>
    <row r="59" spans="1:16" ht="12.75">
      <c r="A59" s="9" t="s">
        <v>179</v>
      </c>
      <c r="B59" s="10" t="s">
        <v>180</v>
      </c>
      <c r="C59" s="11">
        <v>979043</v>
      </c>
      <c r="D59" s="11">
        <v>1647958</v>
      </c>
      <c r="E59" s="11">
        <v>1647958</v>
      </c>
      <c r="F59" s="11">
        <v>1475971.6</v>
      </c>
      <c r="G59" s="11">
        <v>0</v>
      </c>
      <c r="H59" s="11">
        <v>1474971.6</v>
      </c>
      <c r="I59" s="11">
        <v>1000</v>
      </c>
      <c r="J59" s="11">
        <v>0</v>
      </c>
      <c r="K59" s="11">
        <f t="shared" si="0"/>
        <v>171986.3999999999</v>
      </c>
      <c r="L59" s="11">
        <f t="shared" si="1"/>
        <v>171986.3999999999</v>
      </c>
      <c r="M59" s="11">
        <f t="shared" si="2"/>
        <v>89.56366606430505</v>
      </c>
      <c r="N59" s="11">
        <f t="shared" si="3"/>
        <v>172986.3999999999</v>
      </c>
      <c r="O59" s="11">
        <f t="shared" si="4"/>
        <v>172986.3999999999</v>
      </c>
      <c r="P59" s="11">
        <f t="shared" si="5"/>
        <v>89.50298490616872</v>
      </c>
    </row>
    <row r="60" spans="1:16" ht="12.75">
      <c r="A60" s="9" t="s">
        <v>181</v>
      </c>
      <c r="B60" s="10" t="s">
        <v>182</v>
      </c>
      <c r="C60" s="11">
        <v>13300</v>
      </c>
      <c r="D60" s="11">
        <v>50802</v>
      </c>
      <c r="E60" s="11">
        <v>50802</v>
      </c>
      <c r="F60" s="11">
        <v>38973.07</v>
      </c>
      <c r="G60" s="11">
        <v>0</v>
      </c>
      <c r="H60" s="11">
        <v>38973.07</v>
      </c>
      <c r="I60" s="11">
        <v>0</v>
      </c>
      <c r="J60" s="11">
        <v>0</v>
      </c>
      <c r="K60" s="11">
        <f t="shared" si="0"/>
        <v>11828.93</v>
      </c>
      <c r="L60" s="11">
        <f t="shared" si="1"/>
        <v>11828.93</v>
      </c>
      <c r="M60" s="11">
        <f t="shared" si="2"/>
        <v>76.71562143222708</v>
      </c>
      <c r="N60" s="11">
        <f t="shared" si="3"/>
        <v>11828.93</v>
      </c>
      <c r="O60" s="11">
        <f t="shared" si="4"/>
        <v>11828.93</v>
      </c>
      <c r="P60" s="11">
        <f t="shared" si="5"/>
        <v>76.71562143222708</v>
      </c>
    </row>
    <row r="61" spans="1:16" ht="12.75">
      <c r="A61" s="6" t="s">
        <v>128</v>
      </c>
      <c r="B61" s="7" t="s">
        <v>129</v>
      </c>
      <c r="C61" s="8">
        <v>619960757</v>
      </c>
      <c r="D61" s="8">
        <v>725028529.7</v>
      </c>
      <c r="E61" s="8">
        <v>725028529.7</v>
      </c>
      <c r="F61" s="8">
        <v>672532805.9799999</v>
      </c>
      <c r="G61" s="8">
        <v>614119.75</v>
      </c>
      <c r="H61" s="8">
        <v>654529870.2899994</v>
      </c>
      <c r="I61" s="8">
        <v>18002935.690000005</v>
      </c>
      <c r="J61" s="8">
        <v>58349116.73</v>
      </c>
      <c r="K61" s="8">
        <f t="shared" si="0"/>
        <v>52495723.72000015</v>
      </c>
      <c r="L61" s="8">
        <f t="shared" si="1"/>
        <v>52495723.72000015</v>
      </c>
      <c r="M61" s="8">
        <f t="shared" si="2"/>
        <v>92.7594954447211</v>
      </c>
      <c r="N61" s="8">
        <f t="shared" si="3"/>
        <v>70498659.41000068</v>
      </c>
      <c r="O61" s="8">
        <f t="shared" si="4"/>
        <v>70498659.41000068</v>
      </c>
      <c r="P61" s="8">
        <f t="shared" si="5"/>
        <v>90.2764296131669</v>
      </c>
    </row>
    <row r="62" spans="1:16" ht="12.75">
      <c r="A62" s="16"/>
      <c r="B62" s="17" t="s">
        <v>102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25.5">
      <c r="A63" s="6" t="s">
        <v>120</v>
      </c>
      <c r="B63" s="7" t="s">
        <v>121</v>
      </c>
      <c r="C63" s="8">
        <v>2390681</v>
      </c>
      <c r="D63" s="8">
        <v>44663877.17</v>
      </c>
      <c r="E63" s="8">
        <v>44663877.17</v>
      </c>
      <c r="F63" s="8">
        <v>30623624.6</v>
      </c>
      <c r="G63" s="8">
        <v>451874.09</v>
      </c>
      <c r="H63" s="8">
        <v>36420002.980000004</v>
      </c>
      <c r="I63" s="8">
        <v>1182846.26</v>
      </c>
      <c r="J63" s="8">
        <v>680131.88</v>
      </c>
      <c r="K63" s="8">
        <f aca="true" t="shared" si="6" ref="K63:K113">E63-F63</f>
        <v>14040252.57</v>
      </c>
      <c r="L63" s="8">
        <f aca="true" t="shared" si="7" ref="L63:L113">D63-F63</f>
        <v>14040252.57</v>
      </c>
      <c r="M63" s="8">
        <f aca="true" t="shared" si="8" ref="M63:M113">IF(E63=0,0,(F63/E63)*100)</f>
        <v>68.5646355407976</v>
      </c>
      <c r="N63" s="8">
        <f aca="true" t="shared" si="9" ref="N63:N113">D63-H63</f>
        <v>8243874.189999998</v>
      </c>
      <c r="O63" s="8">
        <f aca="true" t="shared" si="10" ref="O63:O113">E63-H63</f>
        <v>8243874.189999998</v>
      </c>
      <c r="P63" s="8">
        <f aca="true" t="shared" si="11" ref="P63:P113">IF(E63=0,0,(H63/E63)*100)</f>
        <v>81.54241254376082</v>
      </c>
    </row>
    <row r="64" spans="1:16" ht="12.75">
      <c r="A64" s="9" t="s">
        <v>122</v>
      </c>
      <c r="B64" s="10" t="s">
        <v>150</v>
      </c>
      <c r="C64" s="11">
        <v>356020</v>
      </c>
      <c r="D64" s="11">
        <v>356020</v>
      </c>
      <c r="E64" s="11">
        <v>356020</v>
      </c>
      <c r="F64" s="11">
        <v>0</v>
      </c>
      <c r="G64" s="11">
        <v>0</v>
      </c>
      <c r="H64" s="11">
        <v>298380.26</v>
      </c>
      <c r="I64" s="11">
        <v>0</v>
      </c>
      <c r="J64" s="11">
        <v>49226.32</v>
      </c>
      <c r="K64" s="11">
        <f t="shared" si="6"/>
        <v>356020</v>
      </c>
      <c r="L64" s="11">
        <f t="shared" si="7"/>
        <v>356020</v>
      </c>
      <c r="M64" s="11">
        <f t="shared" si="8"/>
        <v>0</v>
      </c>
      <c r="N64" s="11">
        <f t="shared" si="9"/>
        <v>57639.73999999999</v>
      </c>
      <c r="O64" s="11">
        <f t="shared" si="10"/>
        <v>57639.73999999999</v>
      </c>
      <c r="P64" s="11">
        <f t="shared" si="11"/>
        <v>83.80997134992415</v>
      </c>
    </row>
    <row r="65" spans="1:16" ht="12.75">
      <c r="A65" s="9" t="s">
        <v>151</v>
      </c>
      <c r="B65" s="10" t="s">
        <v>152</v>
      </c>
      <c r="C65" s="11">
        <v>93919</v>
      </c>
      <c r="D65" s="11">
        <v>93919</v>
      </c>
      <c r="E65" s="11">
        <v>93919</v>
      </c>
      <c r="F65" s="11">
        <v>0</v>
      </c>
      <c r="G65" s="11">
        <v>0</v>
      </c>
      <c r="H65" s="11">
        <v>97197.57</v>
      </c>
      <c r="I65" s="11">
        <v>0</v>
      </c>
      <c r="J65" s="11">
        <v>11398.48</v>
      </c>
      <c r="K65" s="11">
        <f t="shared" si="6"/>
        <v>93919</v>
      </c>
      <c r="L65" s="11">
        <f t="shared" si="7"/>
        <v>93919</v>
      </c>
      <c r="M65" s="11">
        <f t="shared" si="8"/>
        <v>0</v>
      </c>
      <c r="N65" s="11">
        <f t="shared" si="9"/>
        <v>-3278.570000000007</v>
      </c>
      <c r="O65" s="11">
        <f t="shared" si="10"/>
        <v>-3278.570000000007</v>
      </c>
      <c r="P65" s="11">
        <f t="shared" si="11"/>
        <v>103.49084849710921</v>
      </c>
    </row>
    <row r="66" spans="1:16" ht="12.75">
      <c r="A66" s="9" t="s">
        <v>153</v>
      </c>
      <c r="B66" s="10" t="s">
        <v>154</v>
      </c>
      <c r="C66" s="11">
        <v>168330</v>
      </c>
      <c r="D66" s="11">
        <v>228330</v>
      </c>
      <c r="E66" s="11">
        <v>228330</v>
      </c>
      <c r="F66" s="11">
        <v>60000</v>
      </c>
      <c r="G66" s="11">
        <v>0</v>
      </c>
      <c r="H66" s="11">
        <v>1047119.97</v>
      </c>
      <c r="I66" s="11">
        <v>0</v>
      </c>
      <c r="J66" s="11">
        <v>0</v>
      </c>
      <c r="K66" s="11">
        <f t="shared" si="6"/>
        <v>168330</v>
      </c>
      <c r="L66" s="11">
        <f t="shared" si="7"/>
        <v>168330</v>
      </c>
      <c r="M66" s="11">
        <f t="shared" si="8"/>
        <v>26.27775587964788</v>
      </c>
      <c r="N66" s="11">
        <f t="shared" si="9"/>
        <v>-818789.97</v>
      </c>
      <c r="O66" s="11">
        <f t="shared" si="10"/>
        <v>-818789.97</v>
      </c>
      <c r="P66" s="11">
        <f t="shared" si="11"/>
        <v>458.59938247273686</v>
      </c>
    </row>
    <row r="67" spans="1:16" ht="12.75">
      <c r="A67" s="9" t="s">
        <v>155</v>
      </c>
      <c r="B67" s="10" t="s">
        <v>156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4479.84</v>
      </c>
      <c r="I67" s="11">
        <v>0</v>
      </c>
      <c r="J67" s="11">
        <v>0</v>
      </c>
      <c r="K67" s="11">
        <f t="shared" si="6"/>
        <v>0</v>
      </c>
      <c r="L67" s="11">
        <f t="shared" si="7"/>
        <v>0</v>
      </c>
      <c r="M67" s="11">
        <f t="shared" si="8"/>
        <v>0</v>
      </c>
      <c r="N67" s="11">
        <f t="shared" si="9"/>
        <v>-4479.84</v>
      </c>
      <c r="O67" s="11">
        <f t="shared" si="10"/>
        <v>-4479.84</v>
      </c>
      <c r="P67" s="11">
        <f t="shared" si="11"/>
        <v>0</v>
      </c>
    </row>
    <row r="68" spans="1:16" ht="12.75">
      <c r="A68" s="9" t="s">
        <v>157</v>
      </c>
      <c r="B68" s="10" t="s">
        <v>158</v>
      </c>
      <c r="C68" s="11">
        <v>423840</v>
      </c>
      <c r="D68" s="11">
        <v>423840</v>
      </c>
      <c r="E68" s="11">
        <v>423840</v>
      </c>
      <c r="F68" s="11">
        <v>0</v>
      </c>
      <c r="G68" s="11">
        <v>0</v>
      </c>
      <c r="H68" s="11">
        <v>1311354.95</v>
      </c>
      <c r="I68" s="11">
        <v>0</v>
      </c>
      <c r="J68" s="11">
        <v>0</v>
      </c>
      <c r="K68" s="11">
        <f t="shared" si="6"/>
        <v>423840</v>
      </c>
      <c r="L68" s="11">
        <f t="shared" si="7"/>
        <v>423840</v>
      </c>
      <c r="M68" s="11">
        <f t="shared" si="8"/>
        <v>0</v>
      </c>
      <c r="N68" s="11">
        <f t="shared" si="9"/>
        <v>-887514.95</v>
      </c>
      <c r="O68" s="11">
        <f t="shared" si="10"/>
        <v>-887514.95</v>
      </c>
      <c r="P68" s="11">
        <f t="shared" si="11"/>
        <v>309.39858201208</v>
      </c>
    </row>
    <row r="69" spans="1:16" ht="12.75">
      <c r="A69" s="9" t="s">
        <v>159</v>
      </c>
      <c r="B69" s="10" t="s">
        <v>160</v>
      </c>
      <c r="C69" s="11">
        <v>4157</v>
      </c>
      <c r="D69" s="11">
        <v>44157</v>
      </c>
      <c r="E69" s="11">
        <v>44157</v>
      </c>
      <c r="F69" s="11">
        <v>40000</v>
      </c>
      <c r="G69" s="11">
        <v>0</v>
      </c>
      <c r="H69" s="11">
        <v>41992.59</v>
      </c>
      <c r="I69" s="11">
        <v>0</v>
      </c>
      <c r="J69" s="11">
        <v>0</v>
      </c>
      <c r="K69" s="11">
        <f t="shared" si="6"/>
        <v>4157</v>
      </c>
      <c r="L69" s="11">
        <f t="shared" si="7"/>
        <v>4157</v>
      </c>
      <c r="M69" s="11">
        <f t="shared" si="8"/>
        <v>90.58586407591095</v>
      </c>
      <c r="N69" s="11">
        <f t="shared" si="9"/>
        <v>2164.4100000000035</v>
      </c>
      <c r="O69" s="11">
        <f t="shared" si="10"/>
        <v>2164.4100000000035</v>
      </c>
      <c r="P69" s="11">
        <f t="shared" si="11"/>
        <v>95.09837624838643</v>
      </c>
    </row>
    <row r="70" spans="1:16" ht="12.75">
      <c r="A70" s="9" t="s">
        <v>167</v>
      </c>
      <c r="B70" s="10" t="s">
        <v>168</v>
      </c>
      <c r="C70" s="11">
        <v>29645</v>
      </c>
      <c r="D70" s="11">
        <v>29645</v>
      </c>
      <c r="E70" s="11">
        <v>29645</v>
      </c>
      <c r="F70" s="11">
        <v>0</v>
      </c>
      <c r="G70" s="11">
        <v>0</v>
      </c>
      <c r="H70" s="11">
        <v>25726.18</v>
      </c>
      <c r="I70" s="11">
        <v>0</v>
      </c>
      <c r="J70" s="11">
        <v>0</v>
      </c>
      <c r="K70" s="11">
        <f t="shared" si="6"/>
        <v>29645</v>
      </c>
      <c r="L70" s="11">
        <f t="shared" si="7"/>
        <v>29645</v>
      </c>
      <c r="M70" s="11">
        <f t="shared" si="8"/>
        <v>0</v>
      </c>
      <c r="N70" s="11">
        <f t="shared" si="9"/>
        <v>3918.8199999999997</v>
      </c>
      <c r="O70" s="11">
        <f t="shared" si="10"/>
        <v>3918.8199999999997</v>
      </c>
      <c r="P70" s="11">
        <f t="shared" si="11"/>
        <v>86.78083993928149</v>
      </c>
    </row>
    <row r="71" spans="1:16" ht="12.75">
      <c r="A71" s="9" t="s">
        <v>171</v>
      </c>
      <c r="B71" s="10" t="s">
        <v>172</v>
      </c>
      <c r="C71" s="11">
        <v>5970</v>
      </c>
      <c r="D71" s="11">
        <v>5970</v>
      </c>
      <c r="E71" s="11">
        <v>5970</v>
      </c>
      <c r="F71" s="11">
        <v>0</v>
      </c>
      <c r="G71" s="11">
        <v>0</v>
      </c>
      <c r="H71" s="11">
        <v>128622</v>
      </c>
      <c r="I71" s="11">
        <v>0</v>
      </c>
      <c r="J71" s="11">
        <v>0</v>
      </c>
      <c r="K71" s="11">
        <f t="shared" si="6"/>
        <v>5970</v>
      </c>
      <c r="L71" s="11">
        <f t="shared" si="7"/>
        <v>5970</v>
      </c>
      <c r="M71" s="11">
        <f t="shared" si="8"/>
        <v>0</v>
      </c>
      <c r="N71" s="11">
        <f t="shared" si="9"/>
        <v>-122652</v>
      </c>
      <c r="O71" s="11">
        <f t="shared" si="10"/>
        <v>-122652</v>
      </c>
      <c r="P71" s="11">
        <f t="shared" si="11"/>
        <v>2154.472361809045</v>
      </c>
    </row>
    <row r="72" spans="1:16" ht="25.5">
      <c r="A72" s="9" t="s">
        <v>185</v>
      </c>
      <c r="B72" s="10" t="s">
        <v>186</v>
      </c>
      <c r="C72" s="11">
        <v>0</v>
      </c>
      <c r="D72" s="11">
        <v>199200</v>
      </c>
      <c r="E72" s="11">
        <v>199200</v>
      </c>
      <c r="F72" s="11">
        <v>199163.78</v>
      </c>
      <c r="G72" s="11">
        <v>0</v>
      </c>
      <c r="H72" s="11">
        <v>199163.78</v>
      </c>
      <c r="I72" s="11">
        <v>0</v>
      </c>
      <c r="J72" s="11">
        <v>0</v>
      </c>
      <c r="K72" s="11">
        <f t="shared" si="6"/>
        <v>36.220000000001164</v>
      </c>
      <c r="L72" s="11">
        <f t="shared" si="7"/>
        <v>36.220000000001164</v>
      </c>
      <c r="M72" s="11">
        <f t="shared" si="8"/>
        <v>99.9818172690763</v>
      </c>
      <c r="N72" s="11">
        <f t="shared" si="9"/>
        <v>36.220000000001164</v>
      </c>
      <c r="O72" s="11">
        <f t="shared" si="10"/>
        <v>36.220000000001164</v>
      </c>
      <c r="P72" s="11">
        <f t="shared" si="11"/>
        <v>99.9818172690763</v>
      </c>
    </row>
    <row r="73" spans="1:16" ht="25.5">
      <c r="A73" s="9" t="s">
        <v>173</v>
      </c>
      <c r="B73" s="10" t="s">
        <v>174</v>
      </c>
      <c r="C73" s="11">
        <v>1053800</v>
      </c>
      <c r="D73" s="11">
        <v>1053800</v>
      </c>
      <c r="E73" s="11">
        <v>1053800</v>
      </c>
      <c r="F73" s="11">
        <v>0</v>
      </c>
      <c r="G73" s="11">
        <v>0</v>
      </c>
      <c r="H73" s="11">
        <v>2739161.4</v>
      </c>
      <c r="I73" s="11">
        <v>0</v>
      </c>
      <c r="J73" s="11">
        <v>6486</v>
      </c>
      <c r="K73" s="11">
        <f t="shared" si="6"/>
        <v>1053800</v>
      </c>
      <c r="L73" s="11">
        <f t="shared" si="7"/>
        <v>1053800</v>
      </c>
      <c r="M73" s="11">
        <f t="shared" si="8"/>
        <v>0</v>
      </c>
      <c r="N73" s="11">
        <f t="shared" si="9"/>
        <v>-1685361.4</v>
      </c>
      <c r="O73" s="11">
        <f t="shared" si="10"/>
        <v>-1685361.4</v>
      </c>
      <c r="P73" s="11">
        <f t="shared" si="11"/>
        <v>259.93180869235147</v>
      </c>
    </row>
    <row r="74" spans="1:16" ht="12.75">
      <c r="A74" s="9" t="s">
        <v>181</v>
      </c>
      <c r="B74" s="10" t="s">
        <v>182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1548.25</v>
      </c>
      <c r="I74" s="11">
        <v>0</v>
      </c>
      <c r="J74" s="11">
        <v>0</v>
      </c>
      <c r="K74" s="11">
        <f t="shared" si="6"/>
        <v>0</v>
      </c>
      <c r="L74" s="11">
        <f t="shared" si="7"/>
        <v>0</v>
      </c>
      <c r="M74" s="11">
        <f t="shared" si="8"/>
        <v>0</v>
      </c>
      <c r="N74" s="11">
        <f t="shared" si="9"/>
        <v>-1548.25</v>
      </c>
      <c r="O74" s="11">
        <f t="shared" si="10"/>
        <v>-1548.25</v>
      </c>
      <c r="P74" s="11">
        <f t="shared" si="11"/>
        <v>0</v>
      </c>
    </row>
    <row r="75" spans="1:16" ht="25.5">
      <c r="A75" s="9" t="s">
        <v>187</v>
      </c>
      <c r="B75" s="10" t="s">
        <v>188</v>
      </c>
      <c r="C75" s="11">
        <v>55000</v>
      </c>
      <c r="D75" s="11">
        <v>3303928</v>
      </c>
      <c r="E75" s="11">
        <v>3303928</v>
      </c>
      <c r="F75" s="11">
        <v>3017828.5</v>
      </c>
      <c r="G75" s="11">
        <v>0</v>
      </c>
      <c r="H75" s="11">
        <v>3514046.61</v>
      </c>
      <c r="I75" s="11">
        <v>173246.14</v>
      </c>
      <c r="J75" s="11">
        <v>2112</v>
      </c>
      <c r="K75" s="11">
        <f t="shared" si="6"/>
        <v>286099.5</v>
      </c>
      <c r="L75" s="11">
        <f t="shared" si="7"/>
        <v>286099.5</v>
      </c>
      <c r="M75" s="11">
        <f t="shared" si="8"/>
        <v>91.3406254615718</v>
      </c>
      <c r="N75" s="11">
        <f t="shared" si="9"/>
        <v>-210118.60999999987</v>
      </c>
      <c r="O75" s="11">
        <f t="shared" si="10"/>
        <v>-210118.60999999987</v>
      </c>
      <c r="P75" s="11">
        <f t="shared" si="11"/>
        <v>106.35966068267831</v>
      </c>
    </row>
    <row r="76" spans="1:16" ht="12.75">
      <c r="A76" s="9" t="s">
        <v>189</v>
      </c>
      <c r="B76" s="10" t="s">
        <v>190</v>
      </c>
      <c r="C76" s="11">
        <v>0</v>
      </c>
      <c r="D76" s="11">
        <v>1910124.38</v>
      </c>
      <c r="E76" s="11">
        <v>1910124.38</v>
      </c>
      <c r="F76" s="11">
        <v>1182874.8</v>
      </c>
      <c r="G76" s="11">
        <v>0</v>
      </c>
      <c r="H76" s="11">
        <v>1155425.6</v>
      </c>
      <c r="I76" s="11">
        <v>27449.2</v>
      </c>
      <c r="J76" s="11">
        <v>0</v>
      </c>
      <c r="K76" s="11">
        <f t="shared" si="6"/>
        <v>727249.5799999998</v>
      </c>
      <c r="L76" s="11">
        <f t="shared" si="7"/>
        <v>727249.5799999998</v>
      </c>
      <c r="M76" s="11">
        <f t="shared" si="8"/>
        <v>61.926585115886546</v>
      </c>
      <c r="N76" s="11">
        <f t="shared" si="9"/>
        <v>754698.7799999998</v>
      </c>
      <c r="O76" s="11">
        <f t="shared" si="10"/>
        <v>754698.7799999998</v>
      </c>
      <c r="P76" s="11">
        <f t="shared" si="11"/>
        <v>60.48954780630569</v>
      </c>
    </row>
    <row r="77" spans="1:16" ht="12.75">
      <c r="A77" s="9" t="s">
        <v>191</v>
      </c>
      <c r="B77" s="10" t="s">
        <v>192</v>
      </c>
      <c r="C77" s="11">
        <v>200000</v>
      </c>
      <c r="D77" s="11">
        <v>664796.28</v>
      </c>
      <c r="E77" s="11">
        <v>664796.28</v>
      </c>
      <c r="F77" s="11">
        <v>636713.1</v>
      </c>
      <c r="G77" s="11">
        <v>0</v>
      </c>
      <c r="H77" s="11">
        <v>636713.1</v>
      </c>
      <c r="I77" s="11">
        <v>0</v>
      </c>
      <c r="J77" s="11">
        <v>0</v>
      </c>
      <c r="K77" s="11">
        <f t="shared" si="6"/>
        <v>28083.18000000005</v>
      </c>
      <c r="L77" s="11">
        <f t="shared" si="7"/>
        <v>28083.18000000005</v>
      </c>
      <c r="M77" s="11">
        <f t="shared" si="8"/>
        <v>95.77567130790803</v>
      </c>
      <c r="N77" s="11">
        <f t="shared" si="9"/>
        <v>28083.18000000005</v>
      </c>
      <c r="O77" s="11">
        <f t="shared" si="10"/>
        <v>28083.18000000005</v>
      </c>
      <c r="P77" s="11">
        <f t="shared" si="11"/>
        <v>95.77567130790803</v>
      </c>
    </row>
    <row r="78" spans="1:16" ht="12.75">
      <c r="A78" s="9" t="s">
        <v>193</v>
      </c>
      <c r="B78" s="10" t="s">
        <v>194</v>
      </c>
      <c r="C78" s="11">
        <v>0</v>
      </c>
      <c r="D78" s="11">
        <v>6852224.49</v>
      </c>
      <c r="E78" s="11">
        <v>6852224.49</v>
      </c>
      <c r="F78" s="11">
        <v>4440512.85</v>
      </c>
      <c r="G78" s="11">
        <v>0</v>
      </c>
      <c r="H78" s="11">
        <v>3784105.76</v>
      </c>
      <c r="I78" s="11">
        <v>656407.09</v>
      </c>
      <c r="J78" s="11">
        <v>610909.08</v>
      </c>
      <c r="K78" s="11">
        <f t="shared" si="6"/>
        <v>2411711.6400000006</v>
      </c>
      <c r="L78" s="11">
        <f t="shared" si="7"/>
        <v>2411711.6400000006</v>
      </c>
      <c r="M78" s="11">
        <f t="shared" si="8"/>
        <v>64.80396047269606</v>
      </c>
      <c r="N78" s="11">
        <f t="shared" si="9"/>
        <v>3068118.7300000004</v>
      </c>
      <c r="O78" s="11">
        <f t="shared" si="10"/>
        <v>3068118.7300000004</v>
      </c>
      <c r="P78" s="11">
        <f t="shared" si="11"/>
        <v>55.22448608510197</v>
      </c>
    </row>
    <row r="79" spans="1:16" ht="12.75">
      <c r="A79" s="9" t="s">
        <v>195</v>
      </c>
      <c r="B79" s="10" t="s">
        <v>196</v>
      </c>
      <c r="C79" s="11">
        <v>0</v>
      </c>
      <c r="D79" s="11">
        <v>4752320.9</v>
      </c>
      <c r="E79" s="11">
        <v>4752320.9</v>
      </c>
      <c r="F79" s="11">
        <v>2766234</v>
      </c>
      <c r="G79" s="11">
        <v>0</v>
      </c>
      <c r="H79" s="11">
        <v>2700600.16</v>
      </c>
      <c r="I79" s="11">
        <v>65633.84</v>
      </c>
      <c r="J79" s="11">
        <v>0</v>
      </c>
      <c r="K79" s="11">
        <f t="shared" si="6"/>
        <v>1986086.9000000004</v>
      </c>
      <c r="L79" s="11">
        <f t="shared" si="7"/>
        <v>1986086.9000000004</v>
      </c>
      <c r="M79" s="11">
        <f t="shared" si="8"/>
        <v>58.20806419027805</v>
      </c>
      <c r="N79" s="11">
        <f t="shared" si="9"/>
        <v>2051720.7400000002</v>
      </c>
      <c r="O79" s="11">
        <f t="shared" si="10"/>
        <v>2051720.7400000002</v>
      </c>
      <c r="P79" s="11">
        <f t="shared" si="11"/>
        <v>56.82697395287427</v>
      </c>
    </row>
    <row r="80" spans="1:16" ht="25.5">
      <c r="A80" s="9" t="s">
        <v>125</v>
      </c>
      <c r="B80" s="10" t="s">
        <v>197</v>
      </c>
      <c r="C80" s="11">
        <v>0</v>
      </c>
      <c r="D80" s="11">
        <v>7353990</v>
      </c>
      <c r="E80" s="11">
        <v>7353990</v>
      </c>
      <c r="F80" s="11">
        <v>2996685.45</v>
      </c>
      <c r="G80" s="11">
        <v>451874.09</v>
      </c>
      <c r="H80" s="11">
        <v>3450782.84</v>
      </c>
      <c r="I80" s="11">
        <v>260079.99</v>
      </c>
      <c r="J80" s="11">
        <v>0</v>
      </c>
      <c r="K80" s="11">
        <f t="shared" si="6"/>
        <v>4357304.55</v>
      </c>
      <c r="L80" s="11">
        <f t="shared" si="7"/>
        <v>4357304.55</v>
      </c>
      <c r="M80" s="11">
        <f t="shared" si="8"/>
        <v>40.7491096669971</v>
      </c>
      <c r="N80" s="11">
        <f t="shared" si="9"/>
        <v>3903207.16</v>
      </c>
      <c r="O80" s="11">
        <f t="shared" si="10"/>
        <v>3903207.16</v>
      </c>
      <c r="P80" s="11">
        <f t="shared" si="11"/>
        <v>46.923953391288265</v>
      </c>
    </row>
    <row r="81" spans="1:16" ht="25.5">
      <c r="A81" s="9" t="s">
        <v>198</v>
      </c>
      <c r="B81" s="10" t="s">
        <v>199</v>
      </c>
      <c r="C81" s="11">
        <v>0</v>
      </c>
      <c r="D81" s="11">
        <v>16611006.84</v>
      </c>
      <c r="E81" s="11">
        <v>16611006.84</v>
      </c>
      <c r="F81" s="11">
        <v>14503006.84</v>
      </c>
      <c r="G81" s="11">
        <v>0</v>
      </c>
      <c r="H81" s="11">
        <v>14502976.84</v>
      </c>
      <c r="I81" s="11">
        <v>30</v>
      </c>
      <c r="J81" s="11">
        <v>0</v>
      </c>
      <c r="K81" s="11">
        <f t="shared" si="6"/>
        <v>2108000</v>
      </c>
      <c r="L81" s="11">
        <f t="shared" si="7"/>
        <v>2108000</v>
      </c>
      <c r="M81" s="11">
        <f t="shared" si="8"/>
        <v>87.30961933671686</v>
      </c>
      <c r="N81" s="11">
        <f t="shared" si="9"/>
        <v>2108030</v>
      </c>
      <c r="O81" s="11">
        <f t="shared" si="10"/>
        <v>2108030</v>
      </c>
      <c r="P81" s="11">
        <f t="shared" si="11"/>
        <v>87.3094387335765</v>
      </c>
    </row>
    <row r="82" spans="1:16" ht="12.75">
      <c r="A82" s="9" t="s">
        <v>200</v>
      </c>
      <c r="B82" s="10" t="s">
        <v>201</v>
      </c>
      <c r="C82" s="11">
        <v>0</v>
      </c>
      <c r="D82" s="11">
        <v>780605.28</v>
      </c>
      <c r="E82" s="11">
        <v>780605.28</v>
      </c>
      <c r="F82" s="11">
        <v>780605.28</v>
      </c>
      <c r="G82" s="11">
        <v>0</v>
      </c>
      <c r="H82" s="11">
        <v>780605.28</v>
      </c>
      <c r="I82" s="11">
        <v>0</v>
      </c>
      <c r="J82" s="11">
        <v>0</v>
      </c>
      <c r="K82" s="11">
        <f t="shared" si="6"/>
        <v>0</v>
      </c>
      <c r="L82" s="11">
        <f t="shared" si="7"/>
        <v>0</v>
      </c>
      <c r="M82" s="11">
        <f t="shared" si="8"/>
        <v>100</v>
      </c>
      <c r="N82" s="11">
        <f t="shared" si="9"/>
        <v>0</v>
      </c>
      <c r="O82" s="11">
        <f t="shared" si="10"/>
        <v>0</v>
      </c>
      <c r="P82" s="11">
        <f t="shared" si="11"/>
        <v>100</v>
      </c>
    </row>
    <row r="83" spans="1:16" ht="25.5">
      <c r="A83" s="6" t="s">
        <v>123</v>
      </c>
      <c r="B83" s="7" t="s">
        <v>124</v>
      </c>
      <c r="C83" s="8">
        <v>3159901</v>
      </c>
      <c r="D83" s="8">
        <v>23798401.349999998</v>
      </c>
      <c r="E83" s="8">
        <v>23798401.349999998</v>
      </c>
      <c r="F83" s="8">
        <v>17860536.03</v>
      </c>
      <c r="G83" s="8">
        <v>0</v>
      </c>
      <c r="H83" s="8">
        <v>18585091.229999997</v>
      </c>
      <c r="I83" s="8">
        <v>30000</v>
      </c>
      <c r="J83" s="8">
        <v>0</v>
      </c>
      <c r="K83" s="8">
        <f t="shared" si="6"/>
        <v>5937865.319999997</v>
      </c>
      <c r="L83" s="8">
        <f t="shared" si="7"/>
        <v>5937865.319999997</v>
      </c>
      <c r="M83" s="8">
        <f t="shared" si="8"/>
        <v>75.04931010838676</v>
      </c>
      <c r="N83" s="8">
        <f t="shared" si="9"/>
        <v>5213310.120000001</v>
      </c>
      <c r="O83" s="8">
        <f t="shared" si="10"/>
        <v>5213310.120000001</v>
      </c>
      <c r="P83" s="8">
        <f t="shared" si="11"/>
        <v>78.09386419142812</v>
      </c>
    </row>
    <row r="84" spans="1:16" ht="12.75">
      <c r="A84" s="9" t="s">
        <v>153</v>
      </c>
      <c r="B84" s="10" t="s">
        <v>154</v>
      </c>
      <c r="C84" s="11">
        <v>0</v>
      </c>
      <c r="D84" s="11">
        <v>21715.54</v>
      </c>
      <c r="E84" s="11">
        <v>21715.54</v>
      </c>
      <c r="F84" s="11">
        <v>0</v>
      </c>
      <c r="G84" s="11">
        <v>0</v>
      </c>
      <c r="H84" s="11">
        <v>94248.04</v>
      </c>
      <c r="I84" s="11">
        <v>0</v>
      </c>
      <c r="J84" s="11">
        <v>0</v>
      </c>
      <c r="K84" s="11">
        <f t="shared" si="6"/>
        <v>21715.54</v>
      </c>
      <c r="L84" s="11">
        <f t="shared" si="7"/>
        <v>21715.54</v>
      </c>
      <c r="M84" s="11">
        <f t="shared" si="8"/>
        <v>0</v>
      </c>
      <c r="N84" s="11">
        <f t="shared" si="9"/>
        <v>-72532.5</v>
      </c>
      <c r="O84" s="11">
        <f t="shared" si="10"/>
        <v>-72532.5</v>
      </c>
      <c r="P84" s="11">
        <f t="shared" si="11"/>
        <v>434.0119564146228</v>
      </c>
    </row>
    <row r="85" spans="1:16" ht="12.75">
      <c r="A85" s="9" t="s">
        <v>157</v>
      </c>
      <c r="B85" s="10" t="s">
        <v>158</v>
      </c>
      <c r="C85" s="11">
        <v>752009</v>
      </c>
      <c r="D85" s="11">
        <v>752009</v>
      </c>
      <c r="E85" s="11">
        <v>752009</v>
      </c>
      <c r="F85" s="11">
        <v>0</v>
      </c>
      <c r="G85" s="11">
        <v>0</v>
      </c>
      <c r="H85" s="11">
        <v>658307.16</v>
      </c>
      <c r="I85" s="11">
        <v>0</v>
      </c>
      <c r="J85" s="11">
        <v>0</v>
      </c>
      <c r="K85" s="11">
        <f t="shared" si="6"/>
        <v>752009</v>
      </c>
      <c r="L85" s="11">
        <f t="shared" si="7"/>
        <v>752009</v>
      </c>
      <c r="M85" s="11">
        <f t="shared" si="8"/>
        <v>0</v>
      </c>
      <c r="N85" s="11">
        <f t="shared" si="9"/>
        <v>93701.83999999997</v>
      </c>
      <c r="O85" s="11">
        <f t="shared" si="10"/>
        <v>93701.83999999997</v>
      </c>
      <c r="P85" s="11">
        <f t="shared" si="11"/>
        <v>87.53979806092747</v>
      </c>
    </row>
    <row r="86" spans="1:16" ht="12.75">
      <c r="A86" s="9" t="s">
        <v>159</v>
      </c>
      <c r="B86" s="10" t="s">
        <v>160</v>
      </c>
      <c r="C86" s="11">
        <v>19692</v>
      </c>
      <c r="D86" s="11">
        <v>19692</v>
      </c>
      <c r="E86" s="11">
        <v>19692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f t="shared" si="6"/>
        <v>19692</v>
      </c>
      <c r="L86" s="11">
        <f t="shared" si="7"/>
        <v>19692</v>
      </c>
      <c r="M86" s="11">
        <f t="shared" si="8"/>
        <v>0</v>
      </c>
      <c r="N86" s="11">
        <f t="shared" si="9"/>
        <v>19692</v>
      </c>
      <c r="O86" s="11">
        <f t="shared" si="10"/>
        <v>19692</v>
      </c>
      <c r="P86" s="11">
        <f t="shared" si="11"/>
        <v>0</v>
      </c>
    </row>
    <row r="87" spans="1:16" ht="12.75">
      <c r="A87" s="9" t="s">
        <v>167</v>
      </c>
      <c r="B87" s="10" t="s">
        <v>168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2000</v>
      </c>
      <c r="I87" s="11">
        <v>0</v>
      </c>
      <c r="J87" s="11">
        <v>0</v>
      </c>
      <c r="K87" s="11">
        <f t="shared" si="6"/>
        <v>0</v>
      </c>
      <c r="L87" s="11">
        <f t="shared" si="7"/>
        <v>0</v>
      </c>
      <c r="M87" s="11">
        <f t="shared" si="8"/>
        <v>0</v>
      </c>
      <c r="N87" s="11">
        <f t="shared" si="9"/>
        <v>-2000</v>
      </c>
      <c r="O87" s="11">
        <f t="shared" si="10"/>
        <v>-2000</v>
      </c>
      <c r="P87" s="11">
        <f t="shared" si="11"/>
        <v>0</v>
      </c>
    </row>
    <row r="88" spans="1:16" ht="25.5">
      <c r="A88" s="9" t="s">
        <v>185</v>
      </c>
      <c r="B88" s="10" t="s">
        <v>186</v>
      </c>
      <c r="C88" s="11">
        <v>206310</v>
      </c>
      <c r="D88" s="11">
        <v>432306</v>
      </c>
      <c r="E88" s="11">
        <v>432306</v>
      </c>
      <c r="F88" s="11">
        <v>22986</v>
      </c>
      <c r="G88" s="11">
        <v>0</v>
      </c>
      <c r="H88" s="11">
        <v>22986</v>
      </c>
      <c r="I88" s="11">
        <v>0</v>
      </c>
      <c r="J88" s="11">
        <v>0</v>
      </c>
      <c r="K88" s="11">
        <f t="shared" si="6"/>
        <v>409320</v>
      </c>
      <c r="L88" s="11">
        <f t="shared" si="7"/>
        <v>409320</v>
      </c>
      <c r="M88" s="11">
        <f t="shared" si="8"/>
        <v>5.31706707748678</v>
      </c>
      <c r="N88" s="11">
        <f t="shared" si="9"/>
        <v>409320</v>
      </c>
      <c r="O88" s="11">
        <f t="shared" si="10"/>
        <v>409320</v>
      </c>
      <c r="P88" s="11">
        <f t="shared" si="11"/>
        <v>5.31706707748678</v>
      </c>
    </row>
    <row r="89" spans="1:16" ht="25.5">
      <c r="A89" s="9" t="s">
        <v>177</v>
      </c>
      <c r="B89" s="10" t="s">
        <v>178</v>
      </c>
      <c r="C89" s="11">
        <v>0</v>
      </c>
      <c r="D89" s="11">
        <v>30000</v>
      </c>
      <c r="E89" s="11">
        <v>30000</v>
      </c>
      <c r="F89" s="11">
        <v>30000</v>
      </c>
      <c r="G89" s="11">
        <v>0</v>
      </c>
      <c r="H89" s="11">
        <v>30000</v>
      </c>
      <c r="I89" s="11">
        <v>0</v>
      </c>
      <c r="J89" s="11">
        <v>0</v>
      </c>
      <c r="K89" s="11">
        <f t="shared" si="6"/>
        <v>0</v>
      </c>
      <c r="L89" s="11">
        <f t="shared" si="7"/>
        <v>0</v>
      </c>
      <c r="M89" s="11">
        <f t="shared" si="8"/>
        <v>100</v>
      </c>
      <c r="N89" s="11">
        <f t="shared" si="9"/>
        <v>0</v>
      </c>
      <c r="O89" s="11">
        <f t="shared" si="10"/>
        <v>0</v>
      </c>
      <c r="P89" s="11">
        <f t="shared" si="11"/>
        <v>100</v>
      </c>
    </row>
    <row r="90" spans="1:16" ht="25.5">
      <c r="A90" s="9" t="s">
        <v>187</v>
      </c>
      <c r="B90" s="10" t="s">
        <v>188</v>
      </c>
      <c r="C90" s="11">
        <v>0</v>
      </c>
      <c r="D90" s="11">
        <v>2723652</v>
      </c>
      <c r="E90" s="11">
        <v>2723652</v>
      </c>
      <c r="F90" s="11">
        <v>1733602</v>
      </c>
      <c r="G90" s="11">
        <v>0</v>
      </c>
      <c r="H90" s="11">
        <v>1733602</v>
      </c>
      <c r="I90" s="11">
        <v>0</v>
      </c>
      <c r="J90" s="11">
        <v>0</v>
      </c>
      <c r="K90" s="11">
        <f t="shared" si="6"/>
        <v>990050</v>
      </c>
      <c r="L90" s="11">
        <f t="shared" si="7"/>
        <v>990050</v>
      </c>
      <c r="M90" s="11">
        <f t="shared" si="8"/>
        <v>63.649908284905706</v>
      </c>
      <c r="N90" s="11">
        <f t="shared" si="9"/>
        <v>990050</v>
      </c>
      <c r="O90" s="11">
        <f t="shared" si="10"/>
        <v>990050</v>
      </c>
      <c r="P90" s="11">
        <f t="shared" si="11"/>
        <v>63.649908284905706</v>
      </c>
    </row>
    <row r="91" spans="1:16" ht="12.75">
      <c r="A91" s="9" t="s">
        <v>189</v>
      </c>
      <c r="B91" s="10" t="s">
        <v>190</v>
      </c>
      <c r="C91" s="11">
        <v>15000</v>
      </c>
      <c r="D91" s="11">
        <v>4935277.7</v>
      </c>
      <c r="E91" s="11">
        <v>4935277.7</v>
      </c>
      <c r="F91" s="11">
        <v>3154776.21</v>
      </c>
      <c r="G91" s="11">
        <v>0</v>
      </c>
      <c r="H91" s="11">
        <v>3154776.21</v>
      </c>
      <c r="I91" s="11">
        <v>0</v>
      </c>
      <c r="J91" s="11">
        <v>0</v>
      </c>
      <c r="K91" s="11">
        <f t="shared" si="6"/>
        <v>1780501.4900000002</v>
      </c>
      <c r="L91" s="11">
        <f t="shared" si="7"/>
        <v>1780501.4900000002</v>
      </c>
      <c r="M91" s="11">
        <f t="shared" si="8"/>
        <v>63.92297256140217</v>
      </c>
      <c r="N91" s="11">
        <f t="shared" si="9"/>
        <v>1780501.4900000002</v>
      </c>
      <c r="O91" s="11">
        <f t="shared" si="10"/>
        <v>1780501.4900000002</v>
      </c>
      <c r="P91" s="11">
        <f t="shared" si="11"/>
        <v>63.92297256140217</v>
      </c>
    </row>
    <row r="92" spans="1:16" ht="12.75">
      <c r="A92" s="9" t="s">
        <v>191</v>
      </c>
      <c r="B92" s="10" t="s">
        <v>192</v>
      </c>
      <c r="C92" s="11">
        <v>91000</v>
      </c>
      <c r="D92" s="11">
        <v>254237</v>
      </c>
      <c r="E92" s="11">
        <v>254237</v>
      </c>
      <c r="F92" s="11">
        <v>147971.44</v>
      </c>
      <c r="G92" s="11">
        <v>0</v>
      </c>
      <c r="H92" s="11">
        <v>147971.44</v>
      </c>
      <c r="I92" s="11">
        <v>0</v>
      </c>
      <c r="J92" s="11">
        <v>0</v>
      </c>
      <c r="K92" s="11">
        <f t="shared" si="6"/>
        <v>106265.56</v>
      </c>
      <c r="L92" s="11">
        <f t="shared" si="7"/>
        <v>106265.56</v>
      </c>
      <c r="M92" s="11">
        <f t="shared" si="8"/>
        <v>58.20216569578779</v>
      </c>
      <c r="N92" s="11">
        <f t="shared" si="9"/>
        <v>106265.56</v>
      </c>
      <c r="O92" s="11">
        <f t="shared" si="10"/>
        <v>106265.56</v>
      </c>
      <c r="P92" s="11">
        <f t="shared" si="11"/>
        <v>58.20216569578779</v>
      </c>
    </row>
    <row r="93" spans="1:16" ht="12.75">
      <c r="A93" s="9" t="s">
        <v>193</v>
      </c>
      <c r="B93" s="10" t="s">
        <v>194</v>
      </c>
      <c r="C93" s="11">
        <v>1925890</v>
      </c>
      <c r="D93" s="11">
        <v>10352216.11</v>
      </c>
      <c r="E93" s="11">
        <v>10352216.11</v>
      </c>
      <c r="F93" s="11">
        <v>9933857.04</v>
      </c>
      <c r="G93" s="11">
        <v>0</v>
      </c>
      <c r="H93" s="11">
        <v>9933857.04</v>
      </c>
      <c r="I93" s="11">
        <v>0</v>
      </c>
      <c r="J93" s="11">
        <v>0</v>
      </c>
      <c r="K93" s="11">
        <f t="shared" si="6"/>
        <v>418359.0700000003</v>
      </c>
      <c r="L93" s="11">
        <f t="shared" si="7"/>
        <v>418359.0700000003</v>
      </c>
      <c r="M93" s="11">
        <f t="shared" si="8"/>
        <v>95.95874868188005</v>
      </c>
      <c r="N93" s="11">
        <f t="shared" si="9"/>
        <v>418359.0700000003</v>
      </c>
      <c r="O93" s="11">
        <f t="shared" si="10"/>
        <v>418359.0700000003</v>
      </c>
      <c r="P93" s="11">
        <f t="shared" si="11"/>
        <v>95.95874868188005</v>
      </c>
    </row>
    <row r="94" spans="1:16" ht="12.75">
      <c r="A94" s="9" t="s">
        <v>195</v>
      </c>
      <c r="B94" s="10" t="s">
        <v>196</v>
      </c>
      <c r="C94" s="11">
        <v>150000</v>
      </c>
      <c r="D94" s="11">
        <v>2652621</v>
      </c>
      <c r="E94" s="11">
        <v>2652621</v>
      </c>
      <c r="F94" s="11">
        <v>1212668.34</v>
      </c>
      <c r="G94" s="11">
        <v>0</v>
      </c>
      <c r="H94" s="11">
        <v>1212668.34</v>
      </c>
      <c r="I94" s="11">
        <v>0</v>
      </c>
      <c r="J94" s="11">
        <v>0</v>
      </c>
      <c r="K94" s="11">
        <f t="shared" si="6"/>
        <v>1439952.66</v>
      </c>
      <c r="L94" s="11">
        <f t="shared" si="7"/>
        <v>1439952.66</v>
      </c>
      <c r="M94" s="11">
        <f t="shared" si="8"/>
        <v>45.71585386679816</v>
      </c>
      <c r="N94" s="11">
        <f t="shared" si="9"/>
        <v>1439952.66</v>
      </c>
      <c r="O94" s="11">
        <f t="shared" si="10"/>
        <v>1439952.66</v>
      </c>
      <c r="P94" s="11">
        <f t="shared" si="11"/>
        <v>45.71585386679816</v>
      </c>
    </row>
    <row r="95" spans="1:16" ht="25.5">
      <c r="A95" s="9" t="s">
        <v>198</v>
      </c>
      <c r="B95" s="10" t="s">
        <v>199</v>
      </c>
      <c r="C95" s="11">
        <v>0</v>
      </c>
      <c r="D95" s="11">
        <v>1624675</v>
      </c>
      <c r="E95" s="11">
        <v>1624675</v>
      </c>
      <c r="F95" s="11">
        <v>1624675</v>
      </c>
      <c r="G95" s="11">
        <v>0</v>
      </c>
      <c r="H95" s="11">
        <v>1594675</v>
      </c>
      <c r="I95" s="11">
        <v>30000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30000</v>
      </c>
      <c r="O95" s="11">
        <f t="shared" si="10"/>
        <v>30000</v>
      </c>
      <c r="P95" s="11">
        <f t="shared" si="11"/>
        <v>98.15347684921599</v>
      </c>
    </row>
    <row r="96" spans="1:16" ht="25.5">
      <c r="A96" s="6" t="s">
        <v>126</v>
      </c>
      <c r="B96" s="7" t="s">
        <v>127</v>
      </c>
      <c r="C96" s="8">
        <v>19792817</v>
      </c>
      <c r="D96" s="8">
        <v>48237492.05</v>
      </c>
      <c r="E96" s="8">
        <v>48237492.05</v>
      </c>
      <c r="F96" s="8">
        <v>34411904.78999999</v>
      </c>
      <c r="G96" s="8">
        <v>0</v>
      </c>
      <c r="H96" s="8">
        <v>42076649.93</v>
      </c>
      <c r="I96" s="8">
        <v>250441.91</v>
      </c>
      <c r="J96" s="8">
        <v>91465.07</v>
      </c>
      <c r="K96" s="8">
        <f t="shared" si="6"/>
        <v>13825587.260000005</v>
      </c>
      <c r="L96" s="8">
        <f t="shared" si="7"/>
        <v>13825587.260000005</v>
      </c>
      <c r="M96" s="8">
        <f t="shared" si="8"/>
        <v>71.3385031591832</v>
      </c>
      <c r="N96" s="8">
        <f t="shared" si="9"/>
        <v>6160842.119999997</v>
      </c>
      <c r="O96" s="8">
        <f t="shared" si="10"/>
        <v>6160842.119999997</v>
      </c>
      <c r="P96" s="8">
        <f t="shared" si="11"/>
        <v>87.22810440971091</v>
      </c>
    </row>
    <row r="97" spans="1:16" ht="12.75">
      <c r="A97" s="9" t="s">
        <v>122</v>
      </c>
      <c r="B97" s="10" t="s">
        <v>150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88474.28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0</v>
      </c>
      <c r="N97" s="11">
        <f t="shared" si="9"/>
        <v>-88474.28</v>
      </c>
      <c r="O97" s="11">
        <f t="shared" si="10"/>
        <v>-88474.28</v>
      </c>
      <c r="P97" s="11">
        <f t="shared" si="11"/>
        <v>0</v>
      </c>
    </row>
    <row r="98" spans="1:16" ht="12.75">
      <c r="A98" s="9" t="s">
        <v>151</v>
      </c>
      <c r="B98" s="10" t="s">
        <v>152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19464.35</v>
      </c>
      <c r="I98" s="11">
        <v>0</v>
      </c>
      <c r="J98" s="11">
        <v>0</v>
      </c>
      <c r="K98" s="11">
        <f t="shared" si="6"/>
        <v>0</v>
      </c>
      <c r="L98" s="11">
        <f t="shared" si="7"/>
        <v>0</v>
      </c>
      <c r="M98" s="11">
        <f t="shared" si="8"/>
        <v>0</v>
      </c>
      <c r="N98" s="11">
        <f t="shared" si="9"/>
        <v>-19464.35</v>
      </c>
      <c r="O98" s="11">
        <f t="shared" si="10"/>
        <v>-19464.35</v>
      </c>
      <c r="P98" s="11">
        <f t="shared" si="11"/>
        <v>0</v>
      </c>
    </row>
    <row r="99" spans="1:16" ht="12.75">
      <c r="A99" s="9" t="s">
        <v>153</v>
      </c>
      <c r="B99" s="10" t="s">
        <v>154</v>
      </c>
      <c r="C99" s="11">
        <v>222358</v>
      </c>
      <c r="D99" s="11">
        <v>339855</v>
      </c>
      <c r="E99" s="11">
        <v>339855</v>
      </c>
      <c r="F99" s="11">
        <v>113026.5</v>
      </c>
      <c r="G99" s="11">
        <v>0</v>
      </c>
      <c r="H99" s="11">
        <v>444580.18</v>
      </c>
      <c r="I99" s="11">
        <v>0</v>
      </c>
      <c r="J99" s="11">
        <v>0</v>
      </c>
      <c r="K99" s="11">
        <f t="shared" si="6"/>
        <v>226828.5</v>
      </c>
      <c r="L99" s="11">
        <f t="shared" si="7"/>
        <v>226828.5</v>
      </c>
      <c r="M99" s="11">
        <f t="shared" si="8"/>
        <v>33.257271483426756</v>
      </c>
      <c r="N99" s="11">
        <f t="shared" si="9"/>
        <v>-104725.18</v>
      </c>
      <c r="O99" s="11">
        <f t="shared" si="10"/>
        <v>-104725.18</v>
      </c>
      <c r="P99" s="11">
        <f t="shared" si="11"/>
        <v>130.81466507775374</v>
      </c>
    </row>
    <row r="100" spans="1:16" ht="12.75">
      <c r="A100" s="9" t="s">
        <v>157</v>
      </c>
      <c r="B100" s="10" t="s">
        <v>158</v>
      </c>
      <c r="C100" s="11">
        <v>749292</v>
      </c>
      <c r="D100" s="11">
        <v>749292</v>
      </c>
      <c r="E100" s="11">
        <v>749292</v>
      </c>
      <c r="F100" s="11">
        <v>0</v>
      </c>
      <c r="G100" s="11">
        <v>0</v>
      </c>
      <c r="H100" s="11">
        <v>453497.74</v>
      </c>
      <c r="I100" s="11">
        <v>0</v>
      </c>
      <c r="J100" s="11">
        <v>1557.52</v>
      </c>
      <c r="K100" s="11">
        <f t="shared" si="6"/>
        <v>749292</v>
      </c>
      <c r="L100" s="11">
        <f t="shared" si="7"/>
        <v>749292</v>
      </c>
      <c r="M100" s="11">
        <f t="shared" si="8"/>
        <v>0</v>
      </c>
      <c r="N100" s="11">
        <f t="shared" si="9"/>
        <v>295794.26</v>
      </c>
      <c r="O100" s="11">
        <f t="shared" si="10"/>
        <v>295794.26</v>
      </c>
      <c r="P100" s="11">
        <f t="shared" si="11"/>
        <v>60.523499516877266</v>
      </c>
    </row>
    <row r="101" spans="1:16" ht="12.75">
      <c r="A101" s="9" t="s">
        <v>159</v>
      </c>
      <c r="B101" s="10" t="s">
        <v>160</v>
      </c>
      <c r="C101" s="11">
        <v>202825</v>
      </c>
      <c r="D101" s="11">
        <v>589528</v>
      </c>
      <c r="E101" s="11">
        <v>589528</v>
      </c>
      <c r="F101" s="11">
        <v>440649.52</v>
      </c>
      <c r="G101" s="11">
        <v>0</v>
      </c>
      <c r="H101" s="11">
        <v>442430.52</v>
      </c>
      <c r="I101" s="11">
        <v>0</v>
      </c>
      <c r="J101" s="11">
        <v>0</v>
      </c>
      <c r="K101" s="11">
        <f t="shared" si="6"/>
        <v>148878.47999999998</v>
      </c>
      <c r="L101" s="11">
        <f t="shared" si="7"/>
        <v>148878.47999999998</v>
      </c>
      <c r="M101" s="11">
        <f t="shared" si="8"/>
        <v>74.74615624703152</v>
      </c>
      <c r="N101" s="11">
        <f t="shared" si="9"/>
        <v>147097.47999999998</v>
      </c>
      <c r="O101" s="11">
        <f t="shared" si="10"/>
        <v>147097.47999999998</v>
      </c>
      <c r="P101" s="11">
        <f t="shared" si="11"/>
        <v>75.04826233868451</v>
      </c>
    </row>
    <row r="102" spans="1:16" ht="12.75">
      <c r="A102" s="9" t="s">
        <v>167</v>
      </c>
      <c r="B102" s="10" t="s">
        <v>168</v>
      </c>
      <c r="C102" s="11">
        <v>28000</v>
      </c>
      <c r="D102" s="11">
        <v>28000</v>
      </c>
      <c r="E102" s="11">
        <v>28000</v>
      </c>
      <c r="F102" s="11">
        <v>19788.66</v>
      </c>
      <c r="G102" s="11">
        <v>0</v>
      </c>
      <c r="H102" s="11">
        <v>19788.66</v>
      </c>
      <c r="I102" s="11">
        <v>0</v>
      </c>
      <c r="J102" s="11">
        <v>0</v>
      </c>
      <c r="K102" s="11">
        <f t="shared" si="6"/>
        <v>8211.34</v>
      </c>
      <c r="L102" s="11">
        <f t="shared" si="7"/>
        <v>8211.34</v>
      </c>
      <c r="M102" s="11">
        <f t="shared" si="8"/>
        <v>70.67378571428571</v>
      </c>
      <c r="N102" s="11">
        <f t="shared" si="9"/>
        <v>8211.34</v>
      </c>
      <c r="O102" s="11">
        <f t="shared" si="10"/>
        <v>8211.34</v>
      </c>
      <c r="P102" s="11">
        <f t="shared" si="11"/>
        <v>70.67378571428571</v>
      </c>
    </row>
    <row r="103" spans="1:16" ht="12.75">
      <c r="A103" s="9" t="s">
        <v>169</v>
      </c>
      <c r="B103" s="10" t="s">
        <v>170</v>
      </c>
      <c r="C103" s="11">
        <v>6450</v>
      </c>
      <c r="D103" s="11">
        <v>6450</v>
      </c>
      <c r="E103" s="11">
        <v>6450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f t="shared" si="6"/>
        <v>6450</v>
      </c>
      <c r="L103" s="11">
        <f t="shared" si="7"/>
        <v>6450</v>
      </c>
      <c r="M103" s="11">
        <f t="shared" si="8"/>
        <v>0</v>
      </c>
      <c r="N103" s="11">
        <f t="shared" si="9"/>
        <v>6450</v>
      </c>
      <c r="O103" s="11">
        <f t="shared" si="10"/>
        <v>6450</v>
      </c>
      <c r="P103" s="11">
        <f t="shared" si="11"/>
        <v>0</v>
      </c>
    </row>
    <row r="104" spans="1:16" ht="12.75">
      <c r="A104" s="9" t="s">
        <v>171</v>
      </c>
      <c r="B104" s="10" t="s">
        <v>172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1950</v>
      </c>
      <c r="I104" s="11">
        <v>0</v>
      </c>
      <c r="J104" s="11">
        <v>0</v>
      </c>
      <c r="K104" s="11">
        <f t="shared" si="6"/>
        <v>0</v>
      </c>
      <c r="L104" s="11">
        <f t="shared" si="7"/>
        <v>0</v>
      </c>
      <c r="M104" s="11">
        <f t="shared" si="8"/>
        <v>0</v>
      </c>
      <c r="N104" s="11">
        <f t="shared" si="9"/>
        <v>-1950</v>
      </c>
      <c r="O104" s="11">
        <f t="shared" si="10"/>
        <v>-1950</v>
      </c>
      <c r="P104" s="11">
        <f t="shared" si="11"/>
        <v>0</v>
      </c>
    </row>
    <row r="105" spans="1:16" ht="25.5">
      <c r="A105" s="9" t="s">
        <v>185</v>
      </c>
      <c r="B105" s="10" t="s">
        <v>186</v>
      </c>
      <c r="C105" s="11">
        <v>550000</v>
      </c>
      <c r="D105" s="11">
        <v>243235</v>
      </c>
      <c r="E105" s="11">
        <v>243235</v>
      </c>
      <c r="F105" s="11">
        <v>201959.74</v>
      </c>
      <c r="G105" s="11">
        <v>0</v>
      </c>
      <c r="H105" s="11">
        <v>183192.74</v>
      </c>
      <c r="I105" s="11">
        <v>18767</v>
      </c>
      <c r="J105" s="11">
        <v>18767</v>
      </c>
      <c r="K105" s="11">
        <f t="shared" si="6"/>
        <v>41275.26000000001</v>
      </c>
      <c r="L105" s="11">
        <f t="shared" si="7"/>
        <v>41275.26000000001</v>
      </c>
      <c r="M105" s="11">
        <f t="shared" si="8"/>
        <v>83.0307069295126</v>
      </c>
      <c r="N105" s="11">
        <f t="shared" si="9"/>
        <v>60042.26000000001</v>
      </c>
      <c r="O105" s="11">
        <f t="shared" si="10"/>
        <v>60042.26000000001</v>
      </c>
      <c r="P105" s="11">
        <f t="shared" si="11"/>
        <v>75.31512323473184</v>
      </c>
    </row>
    <row r="106" spans="1:16" ht="25.5">
      <c r="A106" s="9" t="s">
        <v>173</v>
      </c>
      <c r="B106" s="10" t="s">
        <v>174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400</v>
      </c>
      <c r="I106" s="11">
        <v>0</v>
      </c>
      <c r="J106" s="11">
        <v>0</v>
      </c>
      <c r="K106" s="11">
        <f t="shared" si="6"/>
        <v>0</v>
      </c>
      <c r="L106" s="11">
        <f t="shared" si="7"/>
        <v>0</v>
      </c>
      <c r="M106" s="11">
        <f t="shared" si="8"/>
        <v>0</v>
      </c>
      <c r="N106" s="11">
        <f t="shared" si="9"/>
        <v>-400</v>
      </c>
      <c r="O106" s="11">
        <f t="shared" si="10"/>
        <v>-400</v>
      </c>
      <c r="P106" s="11">
        <f t="shared" si="11"/>
        <v>0</v>
      </c>
    </row>
    <row r="107" spans="1:16" ht="12.75">
      <c r="A107" s="9" t="s">
        <v>179</v>
      </c>
      <c r="B107" s="10" t="s">
        <v>180</v>
      </c>
      <c r="C107" s="11">
        <v>2000</v>
      </c>
      <c r="D107" s="11">
        <v>2000</v>
      </c>
      <c r="E107" s="11">
        <v>2000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f t="shared" si="6"/>
        <v>2000</v>
      </c>
      <c r="L107" s="11">
        <f t="shared" si="7"/>
        <v>2000</v>
      </c>
      <c r="M107" s="11">
        <f t="shared" si="8"/>
        <v>0</v>
      </c>
      <c r="N107" s="11">
        <f t="shared" si="9"/>
        <v>2000</v>
      </c>
      <c r="O107" s="11">
        <f t="shared" si="10"/>
        <v>2000</v>
      </c>
      <c r="P107" s="11">
        <f t="shared" si="11"/>
        <v>0</v>
      </c>
    </row>
    <row r="108" spans="1:16" ht="25.5">
      <c r="A108" s="9" t="s">
        <v>187</v>
      </c>
      <c r="B108" s="10" t="s">
        <v>188</v>
      </c>
      <c r="C108" s="11">
        <v>1348000</v>
      </c>
      <c r="D108" s="11">
        <v>2695714.64</v>
      </c>
      <c r="E108" s="11">
        <v>2695714.64</v>
      </c>
      <c r="F108" s="11">
        <v>2414528.51</v>
      </c>
      <c r="G108" s="11">
        <v>0</v>
      </c>
      <c r="H108" s="11">
        <v>2432528.51</v>
      </c>
      <c r="I108" s="11">
        <v>0</v>
      </c>
      <c r="J108" s="11">
        <v>0</v>
      </c>
      <c r="K108" s="11">
        <f t="shared" si="6"/>
        <v>281186.13000000035</v>
      </c>
      <c r="L108" s="11">
        <f t="shared" si="7"/>
        <v>281186.13000000035</v>
      </c>
      <c r="M108" s="11">
        <f t="shared" si="8"/>
        <v>89.56914334226414</v>
      </c>
      <c r="N108" s="11">
        <f t="shared" si="9"/>
        <v>263186.13000000035</v>
      </c>
      <c r="O108" s="11">
        <f t="shared" si="10"/>
        <v>263186.13000000035</v>
      </c>
      <c r="P108" s="11">
        <f t="shared" si="11"/>
        <v>90.23686980458731</v>
      </c>
    </row>
    <row r="109" spans="1:16" ht="12.75">
      <c r="A109" s="9" t="s">
        <v>189</v>
      </c>
      <c r="B109" s="10" t="s">
        <v>190</v>
      </c>
      <c r="C109" s="11">
        <v>4051000</v>
      </c>
      <c r="D109" s="11">
        <v>14183211</v>
      </c>
      <c r="E109" s="11">
        <v>14183211</v>
      </c>
      <c r="F109" s="11">
        <v>10819932.230000002</v>
      </c>
      <c r="G109" s="11">
        <v>0</v>
      </c>
      <c r="H109" s="11">
        <v>17695691.480000004</v>
      </c>
      <c r="I109" s="11">
        <v>124306.75</v>
      </c>
      <c r="J109" s="11">
        <v>71140.55</v>
      </c>
      <c r="K109" s="11">
        <f t="shared" si="6"/>
        <v>3363278.7699999977</v>
      </c>
      <c r="L109" s="11">
        <f t="shared" si="7"/>
        <v>3363278.7699999977</v>
      </c>
      <c r="M109" s="11">
        <f t="shared" si="8"/>
        <v>76.28690167550917</v>
      </c>
      <c r="N109" s="11">
        <f t="shared" si="9"/>
        <v>-3512480.480000004</v>
      </c>
      <c r="O109" s="11">
        <f t="shared" si="10"/>
        <v>-3512480.480000004</v>
      </c>
      <c r="P109" s="11">
        <f t="shared" si="11"/>
        <v>124.765058349622</v>
      </c>
    </row>
    <row r="110" spans="1:16" ht="12.75">
      <c r="A110" s="9" t="s">
        <v>193</v>
      </c>
      <c r="B110" s="10" t="s">
        <v>194</v>
      </c>
      <c r="C110" s="11">
        <v>10272892</v>
      </c>
      <c r="D110" s="11">
        <v>20642309.27</v>
      </c>
      <c r="E110" s="11">
        <v>20642309.27</v>
      </c>
      <c r="F110" s="11">
        <v>16906811.37</v>
      </c>
      <c r="G110" s="11">
        <v>0</v>
      </c>
      <c r="H110" s="11">
        <v>16799443.21</v>
      </c>
      <c r="I110" s="11">
        <v>107368.16</v>
      </c>
      <c r="J110" s="11">
        <v>0</v>
      </c>
      <c r="K110" s="11">
        <f t="shared" si="6"/>
        <v>3735497.8999999985</v>
      </c>
      <c r="L110" s="11">
        <f t="shared" si="7"/>
        <v>3735497.8999999985</v>
      </c>
      <c r="M110" s="11">
        <f t="shared" si="8"/>
        <v>81.9036821358505</v>
      </c>
      <c r="N110" s="11">
        <f t="shared" si="9"/>
        <v>3842866.0599999987</v>
      </c>
      <c r="O110" s="11">
        <f t="shared" si="10"/>
        <v>3842866.0599999987</v>
      </c>
      <c r="P110" s="11">
        <f t="shared" si="11"/>
        <v>81.38354575674856</v>
      </c>
    </row>
    <row r="111" spans="1:16" ht="12.75">
      <c r="A111" s="9" t="s">
        <v>195</v>
      </c>
      <c r="B111" s="10" t="s">
        <v>196</v>
      </c>
      <c r="C111" s="11">
        <v>2360000</v>
      </c>
      <c r="D111" s="11">
        <v>7441249.14</v>
      </c>
      <c r="E111" s="11">
        <v>7441249.14</v>
      </c>
      <c r="F111" s="11">
        <v>2553560.26</v>
      </c>
      <c r="G111" s="11">
        <v>0</v>
      </c>
      <c r="H111" s="11">
        <v>2553560.26</v>
      </c>
      <c r="I111" s="11">
        <v>0</v>
      </c>
      <c r="J111" s="11">
        <v>0</v>
      </c>
      <c r="K111" s="11">
        <f t="shared" si="6"/>
        <v>4887688.88</v>
      </c>
      <c r="L111" s="11">
        <f t="shared" si="7"/>
        <v>4887688.88</v>
      </c>
      <c r="M111" s="11">
        <f t="shared" si="8"/>
        <v>34.31628496717689</v>
      </c>
      <c r="N111" s="11">
        <f t="shared" si="9"/>
        <v>4887688.88</v>
      </c>
      <c r="O111" s="11">
        <f t="shared" si="10"/>
        <v>4887688.88</v>
      </c>
      <c r="P111" s="11">
        <f t="shared" si="11"/>
        <v>34.31628496717689</v>
      </c>
    </row>
    <row r="112" spans="1:16" ht="25.5">
      <c r="A112" s="9" t="s">
        <v>198</v>
      </c>
      <c r="B112" s="10" t="s">
        <v>199</v>
      </c>
      <c r="C112" s="11">
        <v>0</v>
      </c>
      <c r="D112" s="11">
        <v>1316648</v>
      </c>
      <c r="E112" s="11">
        <v>1316648</v>
      </c>
      <c r="F112" s="11">
        <v>941648</v>
      </c>
      <c r="G112" s="11">
        <v>0</v>
      </c>
      <c r="H112" s="11">
        <v>941648</v>
      </c>
      <c r="I112" s="11">
        <v>0</v>
      </c>
      <c r="J112" s="11">
        <v>0</v>
      </c>
      <c r="K112" s="11">
        <f t="shared" si="6"/>
        <v>375000</v>
      </c>
      <c r="L112" s="11">
        <f t="shared" si="7"/>
        <v>375000</v>
      </c>
      <c r="M112" s="11">
        <f t="shared" si="8"/>
        <v>71.51858355460229</v>
      </c>
      <c r="N112" s="11">
        <f t="shared" si="9"/>
        <v>375000</v>
      </c>
      <c r="O112" s="11">
        <f t="shared" si="10"/>
        <v>375000</v>
      </c>
      <c r="P112" s="11">
        <f t="shared" si="11"/>
        <v>71.51858355460229</v>
      </c>
    </row>
    <row r="113" spans="1:16" ht="12.75">
      <c r="A113" s="6" t="s">
        <v>128</v>
      </c>
      <c r="B113" s="7" t="s">
        <v>129</v>
      </c>
      <c r="C113" s="8">
        <v>25343399</v>
      </c>
      <c r="D113" s="8">
        <v>116699770.57000001</v>
      </c>
      <c r="E113" s="8">
        <v>116699770.57000001</v>
      </c>
      <c r="F113" s="8">
        <v>82896065.41999999</v>
      </c>
      <c r="G113" s="8">
        <v>451874.09</v>
      </c>
      <c r="H113" s="8">
        <v>97081744.14000002</v>
      </c>
      <c r="I113" s="8">
        <v>1463288.17</v>
      </c>
      <c r="J113" s="8">
        <v>771596.95</v>
      </c>
      <c r="K113" s="8">
        <f t="shared" si="6"/>
        <v>33803705.15000002</v>
      </c>
      <c r="L113" s="8">
        <f t="shared" si="7"/>
        <v>33803705.15000002</v>
      </c>
      <c r="M113" s="8">
        <f t="shared" si="8"/>
        <v>71.03361473215276</v>
      </c>
      <c r="N113" s="8">
        <f t="shared" si="9"/>
        <v>19618026.429999992</v>
      </c>
      <c r="O113" s="8">
        <f t="shared" si="10"/>
        <v>19618026.429999992</v>
      </c>
      <c r="P113" s="8">
        <f t="shared" si="11"/>
        <v>83.18931876714144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2018-12-10T13:46:01Z</dcterms:modified>
  <cp:category/>
  <cp:version/>
  <cp:contentType/>
  <cp:contentStatus/>
</cp:coreProperties>
</file>