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60" activeTab="1"/>
  </bookViews>
  <sheets>
    <sheet name="Надходження коштів" sheetId="1" r:id="rId1"/>
    <sheet name="Використання коштів" sheetId="2" r:id="rId2"/>
  </sheets>
  <definedNames>
    <definedName name="_xlnm.Print_Area" localSheetId="0">'Надходження коштів'!$A$1:$F$141</definedName>
  </definedNames>
  <calcPr fullCalcOnLoad="1"/>
</workbook>
</file>

<file path=xl/sharedStrings.xml><?xml version="1.0" encoding="utf-8"?>
<sst xmlns="http://schemas.openxmlformats.org/spreadsheetml/2006/main" count="1441" uniqueCount="387">
  <si>
    <t>Аналіз виконання плану по доходах</t>
  </si>
  <si>
    <t>Вінницький р-н (зведений бюджет)</t>
  </si>
  <si>
    <t>Код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</si>
  <si>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</si>
  <si>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</si>
  <si>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</si>
  <si>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</si>
  <si>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</si>
  <si>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</si>
  <si>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</si>
  <si>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</si>
  <si>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</si>
  <si>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</si>
  <si>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</si>
  <si>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</si>
  <si>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</si>
  <si>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</si>
  <si>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</si>
  <si>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</si>
  <si>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</si>
  <si>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</si>
  <si>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</si>
  <si>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</si>
  <si>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</si>
  <si>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</si>
  <si>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</si>
  <si>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</si>
  <si>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</si>
  <si>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</si>
  <si>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</si>
  <si>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</si>
  <si>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</si>
  <si>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</si>
  <si>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</si>
  <si>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</si>
  <si>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</si>
  <si>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</si>
  <si>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</si>
  <si>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</si>
  <si>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</si>
  <si>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</si>
  <si>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</si>
  <si>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</si>
  <si>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</si>
  <si>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</si>
  <si>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</si>
  <si>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</si>
  <si>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</si>
  <si>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</si>
  <si>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</si>
  <si>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(без урахування трансфертів)</t>
  </si>
  <si>
    <t>Всього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</si>
  <si>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</si>
  <si>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</si>
  <si>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</si>
  <si>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</si>
  <si>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</si>
  <si>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</si>
  <si>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</si>
  <si>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</si>
  <si>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</si>
  <si>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</si>
  <si>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</si>
  <si>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</si>
  <si>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</si>
  <si>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</si>
  <si>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</si>
  <si>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</si>
  <si>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</si>
  <si>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</si>
  <si>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</si>
  <si>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Загальний фонд</t>
  </si>
  <si>
    <t>Спеціальний фонд</t>
  </si>
  <si>
    <t>Зведений бюджет Вінницького р-ну</t>
  </si>
  <si>
    <t>грн.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</si>
  <si>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</si>
  <si>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</si>
  <si>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</si>
  <si>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</si>
  <si>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</si>
  <si>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</si>
  <si>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</si>
  <si>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</si>
  <si>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</si>
  <si>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</si>
  <si>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</si>
  <si>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</si>
  <si>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</si>
  <si>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</si>
  <si>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</si>
  <si>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02303200000</t>
  </si>
  <si>
    <t>Вінницький р-н</t>
  </si>
  <si>
    <t>2111</t>
  </si>
  <si>
    <t>3210</t>
  </si>
  <si>
    <t xml:space="preserve"> </t>
  </si>
  <si>
    <t xml:space="preserve">Усього </t>
  </si>
  <si>
    <t>Державне мито, не віднесене до інших категорій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</si>
  <si>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</si>
  <si>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від продажу основного капіталу  </t>
  </si>
  <si>
    <t>Надходження від скидів забруднюючих речовин безпосередньо у водні об`єкти </t>
  </si>
  <si>
    <t>Надходження коштів від відшкодування втрат сільськогосподарського і лісогосподарського виробництва 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</si>
  <si>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</si>
  <si>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</si>
  <si>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</si>
  <si>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</si>
  <si>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</si>
  <si>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</si>
  <si>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</si>
  <si>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</si>
  <si>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</si>
  <si>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</si>
  <si>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</si>
  <si>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</si>
  <si>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</si>
  <si>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</si>
  <si>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</si>
  <si>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</si>
  <si>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</si>
  <si>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</si>
  <si>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</si>
  <si>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</si>
  <si>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</si>
  <si>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</si>
  <si>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надходження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</si>
  <si>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</si>
  <si>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</si>
  <si>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</si>
  <si>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</si>
  <si>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</si>
  <si>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</si>
  <si>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</si>
  <si>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</si>
  <si>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</si>
  <si>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</si>
  <si>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</si>
  <si>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</si>
  <si>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</si>
  <si>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</si>
  <si>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Кошти від відчуження майна, що належить Автономній Республіці Крим та майна, що перебуває в комунальній власності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</si>
  <si>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</si>
  <si>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</si>
  <si>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</si>
  <si>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</si>
  <si>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</si>
  <si>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</si>
  <si>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</si>
  <si>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</si>
  <si>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</si>
  <si>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</si>
  <si>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</si>
  <si>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</si>
  <si>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</si>
  <si>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</si>
  <si>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</si>
  <si>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</si>
  <si>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</si>
  <si>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</si>
  <si>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</si>
  <si>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</si>
  <si>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</si>
  <si>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</si>
  <si>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</si>
  <si>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</si>
  <si>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</si>
  <si>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</si>
  <si>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</si>
  <si>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</si>
  <si>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</si>
  <si>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</si>
  <si>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</si>
  <si>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</si>
  <si>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</si>
  <si>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</si>
  <si>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</si>
  <si>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</si>
  <si>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</si>
  <si>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</si>
  <si>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</si>
  <si>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</si>
  <si>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</si>
  <si>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</si>
  <si>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</si>
  <si>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</si>
  <si>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</si>
  <si>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</si>
  <si>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</si>
  <si>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</si>
  <si>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</si>
  <si>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</si>
  <si>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</si>
  <si>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</si>
  <si>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</si>
  <si>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</si>
  <si>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</si>
  <si>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</si>
  <si>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</si>
  <si>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</si>
  <si>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</si>
  <si>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</si>
  <si>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</si>
  <si>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</si>
  <si>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</si>
  <si>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</si>
  <si>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</si>
  <si>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</si>
  <si>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</si>
  <si>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</si>
  <si>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</si>
  <si>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</si>
  <si>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</si>
  <si>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</si>
  <si>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</si>
  <si>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</si>
  <si>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</si>
  <si>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</si>
  <si>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</si>
  <si>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</si>
  <si>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</si>
  <si>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</si>
  <si>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</si>
  <si>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</si>
  <si>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</si>
  <si>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</si>
  <si>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</si>
  <si>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</si>
  <si>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</si>
  <si>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</si>
  <si>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</si>
  <si>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</si>
  <si>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</si>
  <si>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</si>
  <si>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</si>
  <si>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</si>
  <si>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</si>
  <si>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</si>
  <si>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</si>
  <si>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</si>
  <si>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</si>
  <si>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</si>
  <si>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</si>
  <si>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</si>
  <si>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</si>
  <si>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</si>
  <si>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</si>
  <si>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</si>
  <si>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</si>
  <si>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</si>
  <si>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</si>
  <si>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</si>
  <si>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</si>
  <si>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</si>
  <si>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</si>
  <si>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</si>
  <si>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</si>
  <si>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</si>
  <si>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</si>
  <si>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</si>
  <si>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</si>
  <si>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6014</t>
  </si>
  <si>
    <t>Забезпечення збору та вивезення сміття і відходів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</si>
  <si>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</si>
  <si>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</si>
  <si>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7680</t>
  </si>
  <si>
    <t>Членські внески до асоціацій органів місцевого самоврядування</t>
  </si>
  <si>
    <t>8420</t>
  </si>
  <si>
    <t>Інші заходи у сфері засобів масової інформації</t>
  </si>
  <si>
    <t>8700</t>
  </si>
  <si>
    <t>Резервний фонд</t>
  </si>
  <si>
    <t>9310</t>
  </si>
  <si>
    <t>9510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</si>
  <si>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</si>
  <si>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</si>
  <si>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</si>
  <si>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1010</t>
  </si>
  <si>
    <t>Надання дошкільної освіти</t>
  </si>
  <si>
    <t>6017</t>
  </si>
  <si>
    <t>Інша діяльність, пов`язана з експлуатацією об`єктів житлово-комунального господарства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</si>
  <si>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</si>
  <si>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</si>
  <si>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</si>
  <si>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</si>
  <si>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</si>
  <si>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</si>
  <si>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8130</t>
  </si>
  <si>
    <t>Забезпечення діяльності місцевої пожежної охорони</t>
  </si>
  <si>
    <t>6013</t>
  </si>
  <si>
    <t>Забезпечення діяльності водопровідно-каналізаційного господарства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</si>
  <si>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</si>
  <si>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</si>
  <si>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Організація та проведення громадських робіт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</si>
  <si>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</si>
  <si>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</si>
  <si>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9710</t>
  </si>
  <si>
    <t>0191</t>
  </si>
  <si>
    <t>Проведення місцевих виборів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</si>
  <si>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</si>
  <si>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</si>
  <si>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</si>
  <si>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</si>
  <si>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</si>
  <si>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</si>
  <si>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8313</t>
  </si>
  <si>
    <t>Ліквідація іншого забруднення навколишнього природного середовища</t>
  </si>
  <si>
    <t>7370</t>
  </si>
  <si>
    <t>Реалізація інших заходів щодо соціально-економічного розвитку територій</t>
  </si>
  <si>
    <t>8330</t>
  </si>
  <si>
    <t>Інша діяльність у сфері екології та охорони природних ресурсів</t>
  </si>
  <si>
    <t>7310</t>
  </si>
  <si>
    <t>Будівництво об`єктів житлово-комунального господарства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</si>
  <si>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</si>
  <si>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</si>
  <si>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7650</t>
  </si>
  <si>
    <t>Проведення експертної грошової оцінки земельної ділянки чи права на неї</t>
  </si>
  <si>
    <t>7670</t>
  </si>
  <si>
    <t>Внески до статутного капіталу суб`єктів господарювання</t>
  </si>
  <si>
    <t>8311</t>
  </si>
  <si>
    <t>Охорона та раціональне використання природних ресурсів</t>
  </si>
  <si>
    <t>Субвенція з місцевого бюджету за рахунок залишку коштів медичної субвенції, що утворився на початок бюджетного періоду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</si>
  <si>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</si>
  <si>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</si>
  <si>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</si>
  <si>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</si>
  <si>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</si>
  <si>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</si>
  <si>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</si>
  <si>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</si>
  <si>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</si>
  <si>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</si>
  <si>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</si>
  <si>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</si>
  <si>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</si>
  <si>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</si>
  <si>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</si>
  <si>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</si>
  <si>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</si>
  <si>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</si>
  <si>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</si>
  <si>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</si>
  <si>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</si>
  <si>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2220</t>
  </si>
  <si>
    <t>Медикаменти та перев`язувальні матеріали</t>
  </si>
  <si>
    <t>2230</t>
  </si>
  <si>
    <t>Продукти харчування</t>
  </si>
  <si>
    <t>2274</t>
  </si>
  <si>
    <t>Оплата природного газу</t>
  </si>
  <si>
    <t>2730</t>
  </si>
  <si>
    <t>Інші виплати населенню</t>
  </si>
  <si>
    <t>2610</t>
  </si>
  <si>
    <t>Субсидії та поточні трансферти підприємствам (установам, організаціям)</t>
  </si>
  <si>
    <t>3087</t>
  </si>
  <si>
    <t>Надання допомоги на дітей, які виховуються у багатодітних сім`ях</t>
  </si>
  <si>
    <t>9000</t>
  </si>
  <si>
    <t>Нерозподілені видатки</t>
  </si>
  <si>
    <t>2620</t>
  </si>
  <si>
    <t>Поточні трансферти органам державного управління інших рівнів</t>
  </si>
  <si>
    <t>02303400000</t>
  </si>
  <si>
    <t>Зведений бюджет селищ Вінницького р-ну</t>
  </si>
  <si>
    <t>02303500000</t>
  </si>
  <si>
    <t>Зведений бюджет сіл Вінницького р-ну</t>
  </si>
  <si>
    <t>6090</t>
  </si>
  <si>
    <t>Інша діяльність у сфері житлово-комунального господарства</t>
  </si>
  <si>
    <t>7530</t>
  </si>
  <si>
    <t>Інші заходи у сфері зв`язку, телекомунікації та інформатики</t>
  </si>
  <si>
    <t>3110</t>
  </si>
  <si>
    <t>Придбання обладнання і предметів довгострокового користування</t>
  </si>
  <si>
    <t>3122</t>
  </si>
  <si>
    <t>Капітальне будівництво (придбання) інших об`єктів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</si>
  <si>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</si>
  <si>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</si>
  <si>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</si>
  <si>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</si>
  <si>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Капітальні трансферти підприємствам (установам, організаціям)</t>
  </si>
  <si>
    <t>3220</t>
  </si>
  <si>
    <t>Капітальні трансферти органам державного управління інших рівнів</t>
  </si>
  <si>
    <t>2281</t>
  </si>
  <si>
    <t>Дослідження і розробки, окремі заходи розвитку по реалізації державних (регіональних) програм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</si>
  <si>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</si>
  <si>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</si>
  <si>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</si>
  <si>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9330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</si>
  <si>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</si>
  <si>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</si>
  <si>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Станом на 01.08.2019</t>
  </si>
  <si>
    <t>На 31.07.2019</t>
  </si>
  <si>
    <t>Аналіз фінансування установ на 31.07.2019</t>
  </si>
  <si>
    <t>3049</t>
  </si>
  <si>
    <t>Відшкодування послуги з догляду за дитиною до трьох років «муніципальна няня»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</si>
</sst>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0.0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vertical="center" wrapText="1"/>
    </xf>
    <xf numFmtId="0" fontId="1" fillId="33" borderId="10" xfId="0" applyFont="1" applyFill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/>
    </xf>
    <xf numFmtId="173" fontId="0" fillId="33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view="pageBreakPreview" zoomScaleSheetLayoutView="100" zoomScalePageLayoutView="0" workbookViewId="0" topLeftCell="A1">
      <selection activeCell="D18" sqref="D18"/>
    </sheetView>
  </sheetViews>
  <sheetFormatPr defaultColWidth="9.00390625" defaultRowHeight="12.75"/>
  <cols>
    <col min="2" max="2" width="46.00390625" style="0" customWidth="1"/>
    <col min="3" max="3" width="13.125" style="0" customWidth="1"/>
    <col min="4" max="4" width="13.625" style="0" customWidth="1"/>
    <col min="5" max="5" width="9.625" style="0" bestFit="1" customWidth="1"/>
  </cols>
  <sheetData>
    <row r="1" ht="12.75">
      <c r="A1" t="s">
        <v>382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0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383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</row>
    <row r="8" spans="1:5" ht="12.75">
      <c r="A8" s="12">
        <v>10000000</v>
      </c>
      <c r="B8" s="12" t="s">
        <v>7</v>
      </c>
      <c r="C8" s="12">
        <v>92368265</v>
      </c>
      <c r="D8" s="12">
        <v>97796852.72</v>
      </c>
      <c r="E8" s="13">
        <f aca="true" t="shared" si="0" ref="E8:E71">IF(C8=0,0,D8/C8*100)</f>
        <v>105.87711344367028</v>
      </c>
    </row>
    <row r="9" spans="1:5" ht="12.75">
      <c r="A9" s="12">
        <v>11000000</v>
      </c>
      <c r="B9" s="12" t="s">
        <v>8</v>
      </c>
      <c r="C9" s="12">
        <v>52126830</v>
      </c>
      <c r="D9" s="12">
        <v>55224586.16</v>
      </c>
      <c r="E9" s="13">
        <f t="shared" si="0"/>
        <v>105.94272884040714</v>
      </c>
    </row>
    <row r="10" spans="1:5" ht="12.75">
      <c r="A10" s="12">
        <v>11010000</v>
      </c>
      <c r="B10" s="12" t="s">
        <v>9</v>
      </c>
      <c r="C10" s="12">
        <v>52126830</v>
      </c>
      <c r="D10" s="12">
        <v>55224531.33</v>
      </c>
      <c r="E10" s="13">
        <f t="shared" si="0"/>
        <v>105.94262365465154</v>
      </c>
    </row>
    <row r="11" spans="1:5" ht="12.75">
      <c r="A11" s="12">
        <v>11010100</v>
      </c>
      <c r="B11" s="12" t="s">
        <v>10</v>
      </c>
      <c r="C11" s="12">
        <v>35633830</v>
      </c>
      <c r="D11" s="12">
        <v>39954170.57</v>
      </c>
      <c r="E11" s="13">
        <f t="shared" si="0"/>
        <v>112.12426665895863</v>
      </c>
    </row>
    <row r="12" spans="1:5" ht="12.75">
      <c r="A12" s="12">
        <v>11010200</v>
      </c>
      <c r="B12" s="12" t="s">
        <v>11</v>
      </c>
      <c r="C12" s="12">
        <v>12600000</v>
      </c>
      <c r="D12" s="12">
        <v>12684597.53</v>
      </c>
      <c r="E12" s="13">
        <f t="shared" si="0"/>
        <v>100.67140896825397</v>
      </c>
    </row>
    <row r="13" spans="1:5" ht="12.75">
      <c r="A13" s="12">
        <v>11010400</v>
      </c>
      <c r="B13" s="12" t="s">
        <v>12</v>
      </c>
      <c r="C13" s="12">
        <v>3500000</v>
      </c>
      <c r="D13" s="12">
        <v>1825442.22</v>
      </c>
      <c r="E13" s="13">
        <f t="shared" si="0"/>
        <v>52.155492</v>
      </c>
    </row>
    <row r="14" spans="1:5" ht="12.75">
      <c r="A14" s="12">
        <v>11010500</v>
      </c>
      <c r="B14" s="12" t="s">
        <v>13</v>
      </c>
      <c r="C14" s="12">
        <v>393000</v>
      </c>
      <c r="D14" s="12">
        <v>760321.01</v>
      </c>
      <c r="E14" s="13">
        <f t="shared" si="0"/>
        <v>193.4659058524173</v>
      </c>
    </row>
    <row r="15" spans="1:5" ht="12.75">
      <c r="A15" s="12">
        <v>11020000</v>
      </c>
      <c r="B15" s="12" t="s">
        <v>139</v>
      </c>
      <c r="C15" s="12">
        <v>0</v>
      </c>
      <c r="D15" s="12">
        <v>54.83</v>
      </c>
      <c r="E15" s="13">
        <f t="shared" si="0"/>
        <v>0</v>
      </c>
    </row>
    <row r="16" spans="1:5" ht="12.75">
      <c r="A16" s="12">
        <v>11020200</v>
      </c>
      <c r="B16" s="12" t="s">
        <v>140</v>
      </c>
      <c r="C16" s="12">
        <v>0</v>
      </c>
      <c r="D16" s="12">
        <v>54.83</v>
      </c>
      <c r="E16" s="13">
        <f t="shared" si="0"/>
        <v>0</v>
      </c>
    </row>
    <row r="17" spans="1:5" ht="12.75">
      <c r="A17" s="12">
        <v>13000000</v>
      </c>
      <c r="B17" s="12" t="s">
        <v>101</v>
      </c>
      <c r="C17" s="12">
        <v>142296</v>
      </c>
      <c r="D17" s="12">
        <v>382449.6</v>
      </c>
      <c r="E17" s="13">
        <f t="shared" si="0"/>
        <v>268.77045032889185</v>
      </c>
    </row>
    <row r="18" spans="1:5" ht="12.75">
      <c r="A18" s="12">
        <v>13010000</v>
      </c>
      <c r="B18" s="12" t="s">
        <v>102</v>
      </c>
      <c r="C18" s="12">
        <v>132296</v>
      </c>
      <c r="D18" s="12">
        <v>378310.28</v>
      </c>
      <c r="E18" s="13">
        <f t="shared" si="0"/>
        <v>285.9574590312632</v>
      </c>
    </row>
    <row r="19" spans="1:5" ht="12.75">
      <c r="A19" s="12">
        <v>13010100</v>
      </c>
      <c r="B19" s="12" t="s">
        <v>103</v>
      </c>
      <c r="C19" s="12">
        <v>0</v>
      </c>
      <c r="D19" s="12">
        <v>165311</v>
      </c>
      <c r="E19" s="13">
        <f t="shared" si="0"/>
        <v>0</v>
      </c>
    </row>
    <row r="20" spans="1:5" ht="12.75">
      <c r="A20" s="12">
        <v>13010200</v>
      </c>
      <c r="B20" s="12" t="s">
        <v>104</v>
      </c>
      <c r="C20" s="12">
        <v>132296</v>
      </c>
      <c r="D20" s="12">
        <v>212999.28</v>
      </c>
      <c r="E20" s="13">
        <f t="shared" si="0"/>
        <v>161.00205599564612</v>
      </c>
    </row>
    <row r="21" spans="1:5" ht="12.75">
      <c r="A21" s="12">
        <v>13030000</v>
      </c>
      <c r="B21" s="12" t="s">
        <v>105</v>
      </c>
      <c r="C21" s="12">
        <v>10000</v>
      </c>
      <c r="D21" s="12">
        <v>4139.32</v>
      </c>
      <c r="E21" s="13">
        <f t="shared" si="0"/>
        <v>41.39319999999999</v>
      </c>
    </row>
    <row r="22" spans="1:5" ht="12.75">
      <c r="A22" s="12">
        <v>13030100</v>
      </c>
      <c r="B22" s="12" t="s">
        <v>106</v>
      </c>
      <c r="C22" s="12">
        <v>10000</v>
      </c>
      <c r="D22" s="12">
        <v>3151.43</v>
      </c>
      <c r="E22" s="13">
        <f t="shared" si="0"/>
        <v>31.514300000000002</v>
      </c>
    </row>
    <row r="23" spans="1:5" ht="12.75">
      <c r="A23" s="12">
        <v>13030200</v>
      </c>
      <c r="B23" s="12" t="s">
        <v>107</v>
      </c>
      <c r="C23" s="12">
        <v>0</v>
      </c>
      <c r="D23" s="12">
        <v>987.89</v>
      </c>
      <c r="E23" s="13">
        <f t="shared" si="0"/>
        <v>0</v>
      </c>
    </row>
    <row r="24" spans="1:5" ht="12.75">
      <c r="A24" s="12">
        <v>14000000</v>
      </c>
      <c r="B24" s="12" t="s">
        <v>14</v>
      </c>
      <c r="C24" s="12">
        <v>8188159</v>
      </c>
      <c r="D24" s="12">
        <v>7940591.68</v>
      </c>
      <c r="E24" s="13">
        <f t="shared" si="0"/>
        <v>96.97652036312435</v>
      </c>
    </row>
    <row r="25" spans="1:5" ht="12.75">
      <c r="A25" s="12">
        <v>14020000</v>
      </c>
      <c r="B25" s="12" t="s">
        <v>108</v>
      </c>
      <c r="C25" s="12">
        <v>1480101</v>
      </c>
      <c r="D25" s="12">
        <v>1431035.56</v>
      </c>
      <c r="E25" s="13">
        <f t="shared" si="0"/>
        <v>96.68499379434242</v>
      </c>
    </row>
    <row r="26" spans="1:5" ht="12.75">
      <c r="A26" s="12">
        <v>14021900</v>
      </c>
      <c r="B26" s="12" t="s">
        <v>15</v>
      </c>
      <c r="C26" s="12">
        <v>1480101</v>
      </c>
      <c r="D26" s="12">
        <v>1431035.56</v>
      </c>
      <c r="E26" s="13">
        <f t="shared" si="0"/>
        <v>96.68499379434242</v>
      </c>
    </row>
    <row r="27" spans="1:5" ht="12.75">
      <c r="A27" s="12">
        <v>14030000</v>
      </c>
      <c r="B27" s="12" t="s">
        <v>16</v>
      </c>
      <c r="C27" s="12">
        <v>5887869</v>
      </c>
      <c r="D27" s="12">
        <v>5576420.42</v>
      </c>
      <c r="E27" s="13">
        <f t="shared" si="0"/>
        <v>94.71033441810611</v>
      </c>
    </row>
    <row r="28" spans="1:5" ht="12.75">
      <c r="A28" s="12">
        <v>14031900</v>
      </c>
      <c r="B28" s="12" t="s">
        <v>15</v>
      </c>
      <c r="C28" s="12">
        <v>5887869</v>
      </c>
      <c r="D28" s="12">
        <v>5576420.42</v>
      </c>
      <c r="E28" s="13">
        <f t="shared" si="0"/>
        <v>94.71033441810611</v>
      </c>
    </row>
    <row r="29" spans="1:5" ht="12.75">
      <c r="A29" s="12">
        <v>14040000</v>
      </c>
      <c r="B29" s="12" t="s">
        <v>109</v>
      </c>
      <c r="C29" s="12">
        <v>820189</v>
      </c>
      <c r="D29" s="12">
        <v>933135.7</v>
      </c>
      <c r="E29" s="13">
        <f t="shared" si="0"/>
        <v>113.77081380023384</v>
      </c>
    </row>
    <row r="30" spans="1:5" ht="12.75">
      <c r="A30" s="12">
        <v>18000000</v>
      </c>
      <c r="B30" s="12" t="s">
        <v>110</v>
      </c>
      <c r="C30" s="12">
        <v>31910980</v>
      </c>
      <c r="D30" s="12">
        <v>34249225.28</v>
      </c>
      <c r="E30" s="13">
        <f t="shared" si="0"/>
        <v>107.3274004120212</v>
      </c>
    </row>
    <row r="31" spans="1:5" ht="12.75">
      <c r="A31" s="12">
        <v>18010000</v>
      </c>
      <c r="B31" s="12" t="s">
        <v>111</v>
      </c>
      <c r="C31" s="12">
        <v>11386871</v>
      </c>
      <c r="D31" s="12">
        <v>12686524.35</v>
      </c>
      <c r="E31" s="13">
        <f t="shared" si="0"/>
        <v>111.41361265970255</v>
      </c>
    </row>
    <row r="32" spans="1:5" ht="12.75">
      <c r="A32" s="12">
        <v>18010100</v>
      </c>
      <c r="B32" s="12" t="s">
        <v>112</v>
      </c>
      <c r="C32" s="12">
        <v>101300</v>
      </c>
      <c r="D32" s="12">
        <v>112432.03</v>
      </c>
      <c r="E32" s="13">
        <f t="shared" si="0"/>
        <v>110.9891707798618</v>
      </c>
    </row>
    <row r="33" spans="1:5" ht="12.75">
      <c r="A33" s="12">
        <v>18010200</v>
      </c>
      <c r="B33" s="12" t="s">
        <v>113</v>
      </c>
      <c r="C33" s="12">
        <v>342758</v>
      </c>
      <c r="D33" s="12">
        <v>546627.8</v>
      </c>
      <c r="E33" s="13">
        <f t="shared" si="0"/>
        <v>159.4792244090583</v>
      </c>
    </row>
    <row r="34" spans="1:5" ht="12.75">
      <c r="A34" s="12">
        <v>18010300</v>
      </c>
      <c r="B34" s="12" t="s">
        <v>114</v>
      </c>
      <c r="C34" s="12">
        <v>102587</v>
      </c>
      <c r="D34" s="12">
        <v>358694.92</v>
      </c>
      <c r="E34" s="13">
        <f t="shared" si="0"/>
        <v>349.6494877518594</v>
      </c>
    </row>
    <row r="35" spans="1:5" ht="12.75">
      <c r="A35" s="12">
        <v>18010400</v>
      </c>
      <c r="B35" s="12" t="s">
        <v>115</v>
      </c>
      <c r="C35" s="12">
        <v>1096311</v>
      </c>
      <c r="D35" s="12">
        <v>1540368.82</v>
      </c>
      <c r="E35" s="13">
        <f t="shared" si="0"/>
        <v>140.50473086560294</v>
      </c>
    </row>
    <row r="36" spans="1:5" ht="12.75">
      <c r="A36" s="12">
        <v>18010500</v>
      </c>
      <c r="B36" s="12" t="s">
        <v>116</v>
      </c>
      <c r="C36" s="12">
        <v>1055549</v>
      </c>
      <c r="D36" s="12">
        <v>1234126.75</v>
      </c>
      <c r="E36" s="13">
        <f t="shared" si="0"/>
        <v>116.91799717492984</v>
      </c>
    </row>
    <row r="37" spans="1:5" ht="12.75">
      <c r="A37" s="12">
        <v>18010600</v>
      </c>
      <c r="B37" s="12" t="s">
        <v>117</v>
      </c>
      <c r="C37" s="12">
        <v>4889054</v>
      </c>
      <c r="D37" s="12">
        <v>5683611.16</v>
      </c>
      <c r="E37" s="13">
        <f t="shared" si="0"/>
        <v>116.25175667930851</v>
      </c>
    </row>
    <row r="38" spans="1:5" ht="12.75">
      <c r="A38" s="12">
        <v>18010700</v>
      </c>
      <c r="B38" s="12" t="s">
        <v>118</v>
      </c>
      <c r="C38" s="12">
        <v>1972413</v>
      </c>
      <c r="D38" s="12">
        <v>2020841.16</v>
      </c>
      <c r="E38" s="13">
        <f t="shared" si="0"/>
        <v>102.4552748334147</v>
      </c>
    </row>
    <row r="39" spans="1:5" ht="12.75">
      <c r="A39" s="12">
        <v>18010900</v>
      </c>
      <c r="B39" s="12" t="s">
        <v>119</v>
      </c>
      <c r="C39" s="12">
        <v>1702899</v>
      </c>
      <c r="D39" s="12">
        <v>983156.41</v>
      </c>
      <c r="E39" s="13">
        <f t="shared" si="0"/>
        <v>57.73427607861653</v>
      </c>
    </row>
    <row r="40" spans="1:5" ht="12.75">
      <c r="A40" s="12">
        <v>18011000</v>
      </c>
      <c r="B40" s="12" t="s">
        <v>120</v>
      </c>
      <c r="C40" s="12">
        <v>10000</v>
      </c>
      <c r="D40" s="12">
        <v>42665.3</v>
      </c>
      <c r="E40" s="13">
        <f t="shared" si="0"/>
        <v>426.653</v>
      </c>
    </row>
    <row r="41" spans="1:5" ht="12.75">
      <c r="A41" s="12">
        <v>18011100</v>
      </c>
      <c r="B41" s="12" t="s">
        <v>121</v>
      </c>
      <c r="C41" s="12">
        <v>114000</v>
      </c>
      <c r="D41" s="12">
        <v>164000</v>
      </c>
      <c r="E41" s="13">
        <f t="shared" si="0"/>
        <v>143.859649122807</v>
      </c>
    </row>
    <row r="42" spans="1:5" ht="12.75">
      <c r="A42" s="12">
        <v>18030000</v>
      </c>
      <c r="B42" s="12" t="s">
        <v>17</v>
      </c>
      <c r="C42" s="12">
        <v>29050</v>
      </c>
      <c r="D42" s="12">
        <v>27437.18</v>
      </c>
      <c r="E42" s="13">
        <f t="shared" si="0"/>
        <v>94.4481239242685</v>
      </c>
    </row>
    <row r="43" spans="1:5" ht="12.75">
      <c r="A43" s="12">
        <v>18030100</v>
      </c>
      <c r="B43" s="12" t="s">
        <v>18</v>
      </c>
      <c r="C43" s="12">
        <v>7550</v>
      </c>
      <c r="D43" s="12">
        <v>11025</v>
      </c>
      <c r="E43" s="13">
        <f t="shared" si="0"/>
        <v>146.02649006622516</v>
      </c>
    </row>
    <row r="44" spans="1:5" ht="12.75">
      <c r="A44" s="12">
        <v>18030200</v>
      </c>
      <c r="B44" s="12" t="s">
        <v>19</v>
      </c>
      <c r="C44" s="12">
        <v>21500</v>
      </c>
      <c r="D44" s="12">
        <v>16412.18</v>
      </c>
      <c r="E44" s="13">
        <f t="shared" si="0"/>
        <v>76.33572093023257</v>
      </c>
    </row>
    <row r="45" spans="1:5" ht="12.75">
      <c r="A45" s="12">
        <v>18050000</v>
      </c>
      <c r="B45" s="12" t="s">
        <v>20</v>
      </c>
      <c r="C45" s="12">
        <v>20495059</v>
      </c>
      <c r="D45" s="12">
        <v>21535263.75</v>
      </c>
      <c r="E45" s="13">
        <f t="shared" si="0"/>
        <v>105.07539280565135</v>
      </c>
    </row>
    <row r="46" spans="1:5" ht="12.75">
      <c r="A46" s="12">
        <v>18050300</v>
      </c>
      <c r="B46" s="12" t="s">
        <v>21</v>
      </c>
      <c r="C46" s="12">
        <v>1894142</v>
      </c>
      <c r="D46" s="12">
        <v>1879620.07</v>
      </c>
      <c r="E46" s="13">
        <f t="shared" si="0"/>
        <v>99.23332411191981</v>
      </c>
    </row>
    <row r="47" spans="1:5" ht="12.75">
      <c r="A47" s="12">
        <v>18050400</v>
      </c>
      <c r="B47" s="12" t="s">
        <v>22</v>
      </c>
      <c r="C47" s="12">
        <v>15946005</v>
      </c>
      <c r="D47" s="12">
        <v>17234253.98</v>
      </c>
      <c r="E47" s="13">
        <f t="shared" si="0"/>
        <v>108.07881961657482</v>
      </c>
    </row>
    <row r="48" spans="1:5" ht="12.75">
      <c r="A48" s="12">
        <v>18050500</v>
      </c>
      <c r="B48" s="12" t="s">
        <v>122</v>
      </c>
      <c r="C48" s="12">
        <v>2654912</v>
      </c>
      <c r="D48" s="12">
        <v>2421389.7</v>
      </c>
      <c r="E48" s="13">
        <f t="shared" si="0"/>
        <v>91.20414160620014</v>
      </c>
    </row>
    <row r="49" spans="1:5" ht="12.75">
      <c r="A49" s="12">
        <v>20000000</v>
      </c>
      <c r="B49" s="12" t="s">
        <v>23</v>
      </c>
      <c r="C49" s="12">
        <v>828757</v>
      </c>
      <c r="D49" s="12">
        <v>1729967.06</v>
      </c>
      <c r="E49" s="13">
        <f t="shared" si="0"/>
        <v>208.74237683663605</v>
      </c>
    </row>
    <row r="50" spans="1:5" ht="12.75">
      <c r="A50" s="12">
        <v>21000000</v>
      </c>
      <c r="B50" s="12" t="s">
        <v>24</v>
      </c>
      <c r="C50" s="12">
        <v>10000</v>
      </c>
      <c r="D50" s="12">
        <v>426572.19</v>
      </c>
      <c r="E50" s="13">
        <f t="shared" si="0"/>
        <v>4265.7219</v>
      </c>
    </row>
    <row r="51" spans="1:5" ht="12.75">
      <c r="A51" s="12">
        <v>21010000</v>
      </c>
      <c r="B51" s="12" t="s">
        <v>376</v>
      </c>
      <c r="C51" s="12">
        <v>0</v>
      </c>
      <c r="D51" s="12">
        <v>1360</v>
      </c>
      <c r="E51" s="13">
        <f t="shared" si="0"/>
        <v>0</v>
      </c>
    </row>
    <row r="52" spans="1:5" ht="12.75">
      <c r="A52" s="12">
        <v>21010300</v>
      </c>
      <c r="B52" s="12" t="s">
        <v>377</v>
      </c>
      <c r="C52" s="12">
        <v>0</v>
      </c>
      <c r="D52" s="12">
        <v>1360</v>
      </c>
      <c r="E52" s="13">
        <f t="shared" si="0"/>
        <v>0</v>
      </c>
    </row>
    <row r="53" spans="1:5" ht="12.75">
      <c r="A53" s="12">
        <v>21080000</v>
      </c>
      <c r="B53" s="12" t="s">
        <v>25</v>
      </c>
      <c r="C53" s="12">
        <v>10000</v>
      </c>
      <c r="D53" s="12">
        <v>425212.19</v>
      </c>
      <c r="E53" s="13">
        <f t="shared" si="0"/>
        <v>4252.1219</v>
      </c>
    </row>
    <row r="54" spans="1:5" ht="12.75">
      <c r="A54" s="12">
        <v>21080500</v>
      </c>
      <c r="B54" s="12" t="s">
        <v>123</v>
      </c>
      <c r="C54" s="12">
        <v>0</v>
      </c>
      <c r="D54" s="12">
        <v>328080.19</v>
      </c>
      <c r="E54" s="13">
        <f t="shared" si="0"/>
        <v>0</v>
      </c>
    </row>
    <row r="55" spans="1:5" ht="12.75">
      <c r="A55" s="12">
        <v>21080900</v>
      </c>
      <c r="B55" s="12" t="s">
        <v>124</v>
      </c>
      <c r="C55" s="12">
        <v>0</v>
      </c>
      <c r="D55" s="12">
        <v>3400</v>
      </c>
      <c r="E55" s="13">
        <f t="shared" si="0"/>
        <v>0</v>
      </c>
    </row>
    <row r="56" spans="1:5" ht="12.75">
      <c r="A56" s="12">
        <v>21081100</v>
      </c>
      <c r="B56" s="12" t="s">
        <v>26</v>
      </c>
      <c r="C56" s="12">
        <v>0</v>
      </c>
      <c r="D56" s="12">
        <v>6732</v>
      </c>
      <c r="E56" s="13">
        <f t="shared" si="0"/>
        <v>0</v>
      </c>
    </row>
    <row r="57" spans="1:5" ht="12.75">
      <c r="A57" s="12">
        <v>21081500</v>
      </c>
      <c r="B57" s="12" t="s">
        <v>125</v>
      </c>
      <c r="C57" s="12">
        <v>10000</v>
      </c>
      <c r="D57" s="12">
        <v>87000</v>
      </c>
      <c r="E57" s="13">
        <f t="shared" si="0"/>
        <v>869.9999999999999</v>
      </c>
    </row>
    <row r="58" spans="1:5" ht="12.75">
      <c r="A58" s="12">
        <v>22000000</v>
      </c>
      <c r="B58" s="12" t="s">
        <v>27</v>
      </c>
      <c r="C58" s="12">
        <v>627257</v>
      </c>
      <c r="D58" s="12">
        <v>961948.6</v>
      </c>
      <c r="E58" s="13">
        <f t="shared" si="0"/>
        <v>153.35796969982002</v>
      </c>
    </row>
    <row r="59" spans="1:5" ht="12.75">
      <c r="A59" s="12">
        <v>22010000</v>
      </c>
      <c r="B59" s="12" t="s">
        <v>28</v>
      </c>
      <c r="C59" s="12">
        <v>544406</v>
      </c>
      <c r="D59" s="12">
        <v>879684.32</v>
      </c>
      <c r="E59" s="13">
        <f t="shared" si="0"/>
        <v>161.58608097633015</v>
      </c>
    </row>
    <row r="60" spans="1:5" ht="12.75">
      <c r="A60" s="12">
        <v>22010300</v>
      </c>
      <c r="B60" s="12" t="s">
        <v>126</v>
      </c>
      <c r="C60" s="12">
        <v>87175</v>
      </c>
      <c r="D60" s="12">
        <v>176144.73</v>
      </c>
      <c r="E60" s="13">
        <f t="shared" si="0"/>
        <v>202.0587668482937</v>
      </c>
    </row>
    <row r="61" spans="1:5" ht="12.75">
      <c r="A61" s="12">
        <v>22012500</v>
      </c>
      <c r="B61" s="12" t="s">
        <v>29</v>
      </c>
      <c r="C61" s="12">
        <v>197231</v>
      </c>
      <c r="D61" s="12">
        <v>392060.5</v>
      </c>
      <c r="E61" s="13">
        <f t="shared" si="0"/>
        <v>198.7823922202899</v>
      </c>
    </row>
    <row r="62" spans="1:5" ht="12.75">
      <c r="A62" s="12">
        <v>22012600</v>
      </c>
      <c r="B62" s="12" t="s">
        <v>127</v>
      </c>
      <c r="C62" s="12">
        <v>256000</v>
      </c>
      <c r="D62" s="12">
        <v>309559.09</v>
      </c>
      <c r="E62" s="13">
        <f t="shared" si="0"/>
        <v>120.92151953125001</v>
      </c>
    </row>
    <row r="63" spans="1:5" ht="12.75">
      <c r="A63" s="12">
        <v>22012900</v>
      </c>
      <c r="B63" s="12" t="s">
        <v>128</v>
      </c>
      <c r="C63" s="12">
        <v>4000</v>
      </c>
      <c r="D63" s="12">
        <v>1920</v>
      </c>
      <c r="E63" s="13">
        <f t="shared" si="0"/>
        <v>48</v>
      </c>
    </row>
    <row r="64" spans="1:5" ht="12.75">
      <c r="A64" s="12">
        <v>22080000</v>
      </c>
      <c r="B64" s="12" t="s">
        <v>30</v>
      </c>
      <c r="C64" s="12">
        <v>82326</v>
      </c>
      <c r="D64" s="12">
        <v>79665.1</v>
      </c>
      <c r="E64" s="13">
        <f t="shared" si="0"/>
        <v>96.76784976799554</v>
      </c>
    </row>
    <row r="65" spans="1:5" ht="12.75">
      <c r="A65" s="12">
        <v>22080400</v>
      </c>
      <c r="B65" s="12" t="s">
        <v>31</v>
      </c>
      <c r="C65" s="12">
        <v>82326</v>
      </c>
      <c r="D65" s="12">
        <v>79665.1</v>
      </c>
      <c r="E65" s="13">
        <f t="shared" si="0"/>
        <v>96.76784976799554</v>
      </c>
    </row>
    <row r="66" spans="1:5" ht="12.75">
      <c r="A66" s="12">
        <v>22090000</v>
      </c>
      <c r="B66" s="12" t="s">
        <v>32</v>
      </c>
      <c r="C66" s="12">
        <v>525</v>
      </c>
      <c r="D66" s="12">
        <v>1290.74</v>
      </c>
      <c r="E66" s="13">
        <f t="shared" si="0"/>
        <v>245.8552380952381</v>
      </c>
    </row>
    <row r="67" spans="1:5" ht="12.75">
      <c r="A67" s="12">
        <v>22090100</v>
      </c>
      <c r="B67" s="12" t="s">
        <v>33</v>
      </c>
      <c r="C67" s="12">
        <v>399</v>
      </c>
      <c r="D67" s="12">
        <v>1245.59</v>
      </c>
      <c r="E67" s="13">
        <f t="shared" si="0"/>
        <v>312.17794486215536</v>
      </c>
    </row>
    <row r="68" spans="1:5" ht="12.75">
      <c r="A68" s="12">
        <v>22090200</v>
      </c>
      <c r="B68" s="12" t="s">
        <v>96</v>
      </c>
      <c r="C68" s="12">
        <v>0</v>
      </c>
      <c r="D68" s="12">
        <v>45.15</v>
      </c>
      <c r="E68" s="13">
        <f t="shared" si="0"/>
        <v>0</v>
      </c>
    </row>
    <row r="69" spans="1:5" ht="12.75">
      <c r="A69" s="12">
        <v>22090400</v>
      </c>
      <c r="B69" s="12" t="s">
        <v>34</v>
      </c>
      <c r="C69" s="12">
        <v>126</v>
      </c>
      <c r="D69" s="12">
        <v>0</v>
      </c>
      <c r="E69" s="13">
        <f t="shared" si="0"/>
        <v>0</v>
      </c>
    </row>
    <row r="70" spans="1:5" ht="12.75">
      <c r="A70" s="12">
        <v>22130000</v>
      </c>
      <c r="B70" s="12" t="s">
        <v>129</v>
      </c>
      <c r="C70" s="12">
        <v>0</v>
      </c>
      <c r="D70" s="12">
        <v>1308.44</v>
      </c>
      <c r="E70" s="13">
        <f t="shared" si="0"/>
        <v>0</v>
      </c>
    </row>
    <row r="71" spans="1:5" ht="12.75">
      <c r="A71" s="12">
        <v>24000000</v>
      </c>
      <c r="B71" s="12" t="s">
        <v>35</v>
      </c>
      <c r="C71" s="12">
        <v>191500</v>
      </c>
      <c r="D71" s="12">
        <v>341446.27</v>
      </c>
      <c r="E71" s="13">
        <f t="shared" si="0"/>
        <v>178.30092428198435</v>
      </c>
    </row>
    <row r="72" spans="1:5" ht="12.75">
      <c r="A72" s="12">
        <v>24060000</v>
      </c>
      <c r="B72" s="12" t="s">
        <v>25</v>
      </c>
      <c r="C72" s="12">
        <v>191500</v>
      </c>
      <c r="D72" s="12">
        <v>341446.27</v>
      </c>
      <c r="E72" s="13">
        <f aca="true" t="shared" si="1" ref="E72:E102">IF(C72=0,0,D72/C72*100)</f>
        <v>178.30092428198435</v>
      </c>
    </row>
    <row r="73" spans="1:5" ht="12.75">
      <c r="A73" s="12">
        <v>24060300</v>
      </c>
      <c r="B73" s="12" t="s">
        <v>25</v>
      </c>
      <c r="C73" s="12">
        <v>45500</v>
      </c>
      <c r="D73" s="12">
        <v>192349.4</v>
      </c>
      <c r="E73" s="13">
        <f t="shared" si="1"/>
        <v>422.745934065934</v>
      </c>
    </row>
    <row r="74" spans="1:5" ht="12.75">
      <c r="A74" s="12">
        <v>24062200</v>
      </c>
      <c r="B74" s="12" t="s">
        <v>97</v>
      </c>
      <c r="C74" s="12">
        <v>146000</v>
      </c>
      <c r="D74" s="12">
        <v>149096.87</v>
      </c>
      <c r="E74" s="13">
        <f t="shared" si="1"/>
        <v>102.12114383561644</v>
      </c>
    </row>
    <row r="75" spans="1:5" ht="12.75">
      <c r="A75" s="12">
        <v>40000000</v>
      </c>
      <c r="B75" s="12" t="s">
        <v>37</v>
      </c>
      <c r="C75" s="12">
        <v>291202208.71</v>
      </c>
      <c r="D75" s="12">
        <v>280717064.95</v>
      </c>
      <c r="E75" s="13">
        <f t="shared" si="1"/>
        <v>96.39935981033652</v>
      </c>
    </row>
    <row r="76" spans="1:5" ht="12.75">
      <c r="A76" s="12">
        <v>41000000</v>
      </c>
      <c r="B76" s="12" t="s">
        <v>38</v>
      </c>
      <c r="C76" s="12">
        <v>291202208.71</v>
      </c>
      <c r="D76" s="12">
        <v>280717064.95</v>
      </c>
      <c r="E76" s="13">
        <f t="shared" si="1"/>
        <v>96.39935981033652</v>
      </c>
    </row>
    <row r="77" spans="1:5" ht="12.75">
      <c r="A77" s="12">
        <v>41020000</v>
      </c>
      <c r="B77" s="12" t="s">
        <v>39</v>
      </c>
      <c r="C77" s="12">
        <v>14736400</v>
      </c>
      <c r="D77" s="12">
        <v>14736400</v>
      </c>
      <c r="E77" s="13">
        <f t="shared" si="1"/>
        <v>100</v>
      </c>
    </row>
    <row r="78" spans="1:5" ht="12.75">
      <c r="A78" s="12">
        <v>41020100</v>
      </c>
      <c r="B78" s="12" t="s">
        <v>130</v>
      </c>
      <c r="C78" s="12">
        <v>14736400</v>
      </c>
      <c r="D78" s="12">
        <v>14736400</v>
      </c>
      <c r="E78" s="13">
        <f t="shared" si="1"/>
        <v>100</v>
      </c>
    </row>
    <row r="79" spans="1:5" ht="12.75">
      <c r="A79" s="12">
        <v>41030000</v>
      </c>
      <c r="B79" s="12" t="s">
        <v>131</v>
      </c>
      <c r="C79" s="12">
        <v>87080015</v>
      </c>
      <c r="D79" s="12">
        <v>87080015</v>
      </c>
      <c r="E79" s="13">
        <f t="shared" si="1"/>
        <v>100</v>
      </c>
    </row>
    <row r="80" spans="1:5" ht="12.75">
      <c r="A80" s="12">
        <v>41033900</v>
      </c>
      <c r="B80" s="12" t="s">
        <v>132</v>
      </c>
      <c r="C80" s="12">
        <v>58278600</v>
      </c>
      <c r="D80" s="12">
        <v>58278600</v>
      </c>
      <c r="E80" s="13">
        <f t="shared" si="1"/>
        <v>100</v>
      </c>
    </row>
    <row r="81" spans="1:5" ht="12.75">
      <c r="A81" s="12">
        <v>41034200</v>
      </c>
      <c r="B81" s="12" t="s">
        <v>133</v>
      </c>
      <c r="C81" s="12">
        <v>20400900</v>
      </c>
      <c r="D81" s="12">
        <v>20400900</v>
      </c>
      <c r="E81" s="13">
        <f t="shared" si="1"/>
        <v>100</v>
      </c>
    </row>
    <row r="82" spans="1:5" ht="12.75">
      <c r="A82" s="12">
        <v>41034500</v>
      </c>
      <c r="B82" s="12" t="s">
        <v>141</v>
      </c>
      <c r="C82" s="12">
        <v>8400515</v>
      </c>
      <c r="D82" s="12">
        <v>8400515</v>
      </c>
      <c r="E82" s="13">
        <f t="shared" si="1"/>
        <v>100</v>
      </c>
    </row>
    <row r="83" spans="1:5" ht="12.75">
      <c r="A83" s="12">
        <v>41040000</v>
      </c>
      <c r="B83" s="12" t="s">
        <v>40</v>
      </c>
      <c r="C83" s="12">
        <v>11309772</v>
      </c>
      <c r="D83" s="12">
        <v>11309772</v>
      </c>
      <c r="E83" s="13">
        <f t="shared" si="1"/>
        <v>100</v>
      </c>
    </row>
    <row r="84" spans="1:5" ht="12.75">
      <c r="A84" s="12">
        <v>41040200</v>
      </c>
      <c r="B84" s="12" t="s">
        <v>41</v>
      </c>
      <c r="C84" s="12">
        <v>11309772</v>
      </c>
      <c r="D84" s="12">
        <v>11309772</v>
      </c>
      <c r="E84" s="13">
        <f t="shared" si="1"/>
        <v>100</v>
      </c>
    </row>
    <row r="85" spans="1:5" ht="12.75">
      <c r="A85" s="12">
        <v>41050000</v>
      </c>
      <c r="B85" s="12" t="s">
        <v>42</v>
      </c>
      <c r="C85" s="12">
        <v>178076021.71</v>
      </c>
      <c r="D85" s="12">
        <v>167590877.95</v>
      </c>
      <c r="E85" s="13">
        <f t="shared" si="1"/>
        <v>94.11198450003828</v>
      </c>
    </row>
    <row r="86" spans="1:5" ht="12.75">
      <c r="A86" s="12">
        <v>41050100</v>
      </c>
      <c r="B86" s="12" t="s">
        <v>43</v>
      </c>
      <c r="C86" s="12">
        <v>54040245</v>
      </c>
      <c r="D86" s="12">
        <v>51916400</v>
      </c>
      <c r="E86" s="13">
        <f t="shared" si="1"/>
        <v>96.06988273276703</v>
      </c>
    </row>
    <row r="87" spans="1:5" ht="12.75">
      <c r="A87" s="12">
        <v>41050200</v>
      </c>
      <c r="B87" s="12" t="s">
        <v>44</v>
      </c>
      <c r="C87" s="12">
        <v>1951714</v>
      </c>
      <c r="D87" s="12">
        <v>1492411</v>
      </c>
      <c r="E87" s="13">
        <f t="shared" si="1"/>
        <v>76.46668518030818</v>
      </c>
    </row>
    <row r="88" spans="1:5" ht="12.75">
      <c r="A88" s="12">
        <v>41050300</v>
      </c>
      <c r="B88" s="12" t="s">
        <v>134</v>
      </c>
      <c r="C88" s="12">
        <v>71840100</v>
      </c>
      <c r="D88" s="12">
        <v>63915234</v>
      </c>
      <c r="E88" s="13">
        <f t="shared" si="1"/>
        <v>88.96874308359816</v>
      </c>
    </row>
    <row r="89" spans="1:5" ht="12.75">
      <c r="A89" s="12">
        <v>41050700</v>
      </c>
      <c r="B89" s="12" t="s">
        <v>45</v>
      </c>
      <c r="C89" s="12">
        <v>852300</v>
      </c>
      <c r="D89" s="12">
        <v>852300</v>
      </c>
      <c r="E89" s="13">
        <f t="shared" si="1"/>
        <v>100</v>
      </c>
    </row>
    <row r="90" spans="1:5" ht="12.75">
      <c r="A90" s="12">
        <v>41051000</v>
      </c>
      <c r="B90" s="12" t="s">
        <v>46</v>
      </c>
      <c r="C90" s="12">
        <v>312625</v>
      </c>
      <c r="D90" s="12">
        <v>324825</v>
      </c>
      <c r="E90" s="13">
        <f t="shared" si="1"/>
        <v>103.90243902439025</v>
      </c>
    </row>
    <row r="91" spans="1:5" ht="12.75">
      <c r="A91" s="12">
        <v>41051100</v>
      </c>
      <c r="B91" s="12" t="s">
        <v>142</v>
      </c>
      <c r="C91" s="12">
        <v>351055</v>
      </c>
      <c r="D91" s="12">
        <v>351055</v>
      </c>
      <c r="E91" s="13">
        <f t="shared" si="1"/>
        <v>100</v>
      </c>
    </row>
    <row r="92" spans="1:5" ht="12.75">
      <c r="A92" s="12">
        <v>41051200</v>
      </c>
      <c r="B92" s="12" t="s">
        <v>47</v>
      </c>
      <c r="C92" s="12">
        <v>174948</v>
      </c>
      <c r="D92" s="12">
        <v>174948</v>
      </c>
      <c r="E92" s="13">
        <f t="shared" si="1"/>
        <v>100</v>
      </c>
    </row>
    <row r="93" spans="1:5" ht="12.75">
      <c r="A93" s="12">
        <v>41051400</v>
      </c>
      <c r="B93" s="12" t="s">
        <v>143</v>
      </c>
      <c r="C93" s="12">
        <v>978760</v>
      </c>
      <c r="D93" s="12">
        <v>978760</v>
      </c>
      <c r="E93" s="13">
        <f t="shared" si="1"/>
        <v>100</v>
      </c>
    </row>
    <row r="94" spans="1:5" ht="12.75">
      <c r="A94" s="12">
        <v>41051500</v>
      </c>
      <c r="B94" s="12" t="s">
        <v>135</v>
      </c>
      <c r="C94" s="12">
        <v>11597785</v>
      </c>
      <c r="D94" s="12">
        <v>11597785</v>
      </c>
      <c r="E94" s="13">
        <f t="shared" si="1"/>
        <v>100</v>
      </c>
    </row>
    <row r="95" spans="1:5" ht="12.75">
      <c r="A95" s="12">
        <v>41051600</v>
      </c>
      <c r="B95" s="12" t="s">
        <v>317</v>
      </c>
      <c r="C95" s="12">
        <v>704471.27</v>
      </c>
      <c r="D95" s="12">
        <v>704470.68</v>
      </c>
      <c r="E95" s="13">
        <f t="shared" si="1"/>
        <v>99.99991624924606</v>
      </c>
    </row>
    <row r="96" spans="1:5" ht="12.75">
      <c r="A96" s="12">
        <v>41052000</v>
      </c>
      <c r="B96" s="12" t="s">
        <v>136</v>
      </c>
      <c r="C96" s="12">
        <v>480500</v>
      </c>
      <c r="D96" s="12">
        <v>480500</v>
      </c>
      <c r="E96" s="13">
        <f t="shared" si="1"/>
        <v>100</v>
      </c>
    </row>
    <row r="97" spans="1:5" ht="12.75">
      <c r="A97" s="12">
        <v>41052300</v>
      </c>
      <c r="B97" s="12" t="s">
        <v>144</v>
      </c>
      <c r="C97" s="12">
        <v>2799515</v>
      </c>
      <c r="D97" s="12">
        <v>2821515</v>
      </c>
      <c r="E97" s="13">
        <f t="shared" si="1"/>
        <v>100.78585040623108</v>
      </c>
    </row>
    <row r="98" spans="1:5" ht="12.75">
      <c r="A98" s="12">
        <v>41053300</v>
      </c>
      <c r="B98" s="12" t="s">
        <v>48</v>
      </c>
      <c r="C98" s="12">
        <v>73500</v>
      </c>
      <c r="D98" s="12">
        <v>70500</v>
      </c>
      <c r="E98" s="13">
        <f t="shared" si="1"/>
        <v>95.91836734693877</v>
      </c>
    </row>
    <row r="99" spans="1:5" ht="12.75">
      <c r="A99" s="12">
        <v>41053900</v>
      </c>
      <c r="B99" s="12" t="s">
        <v>49</v>
      </c>
      <c r="C99" s="12">
        <v>30887468.439999998</v>
      </c>
      <c r="D99" s="12">
        <v>30879139.27</v>
      </c>
      <c r="E99" s="13">
        <f t="shared" si="1"/>
        <v>99.97303382109098</v>
      </c>
    </row>
    <row r="100" spans="1:5" ht="12.75">
      <c r="A100" s="12">
        <v>41054300</v>
      </c>
      <c r="B100" s="12" t="s">
        <v>378</v>
      </c>
      <c r="C100" s="12">
        <v>1031035</v>
      </c>
      <c r="D100" s="12">
        <v>1031035</v>
      </c>
      <c r="E100" s="13">
        <f t="shared" si="1"/>
        <v>100</v>
      </c>
    </row>
    <row r="101" spans="1:5" ht="12.75">
      <c r="A101" s="3" t="s">
        <v>50</v>
      </c>
      <c r="B101" s="3"/>
      <c r="C101" s="3">
        <v>93197022</v>
      </c>
      <c r="D101" s="3">
        <v>99526819.78</v>
      </c>
      <c r="E101" s="14">
        <f t="shared" si="1"/>
        <v>106.79184553772545</v>
      </c>
    </row>
    <row r="102" spans="1:5" ht="12.75">
      <c r="A102" s="3" t="s">
        <v>51</v>
      </c>
      <c r="B102" s="3"/>
      <c r="C102" s="3">
        <v>384399230.71</v>
      </c>
      <c r="D102" s="3">
        <v>380243884.73</v>
      </c>
      <c r="E102" s="14">
        <f t="shared" si="1"/>
        <v>98.91900252445228</v>
      </c>
    </row>
    <row r="103" ht="12.75">
      <c r="B103" s="15" t="s">
        <v>72</v>
      </c>
    </row>
    <row r="104" spans="1:5" ht="12.75">
      <c r="A104" s="2" t="s">
        <v>2</v>
      </c>
      <c r="B104" s="2" t="s">
        <v>3</v>
      </c>
      <c r="C104" s="2" t="s">
        <v>4</v>
      </c>
      <c r="D104" s="2" t="s">
        <v>5</v>
      </c>
      <c r="E104" s="2" t="s">
        <v>6</v>
      </c>
    </row>
    <row r="105" spans="1:5" ht="12.75">
      <c r="A105" s="12">
        <v>10000000</v>
      </c>
      <c r="B105" s="12" t="s">
        <v>7</v>
      </c>
      <c r="C105" s="12">
        <v>630000</v>
      </c>
      <c r="D105" s="12">
        <v>644066.06</v>
      </c>
      <c r="E105" s="13">
        <f aca="true" t="shared" si="2" ref="E105:E141">IF(C105=0,0,D105/C105*100)</f>
        <v>102.23270793650794</v>
      </c>
    </row>
    <row r="106" spans="1:5" ht="12.75">
      <c r="A106" s="12">
        <v>19000000</v>
      </c>
      <c r="B106" s="12" t="s">
        <v>52</v>
      </c>
      <c r="C106" s="12">
        <v>630000</v>
      </c>
      <c r="D106" s="12">
        <v>644066.06</v>
      </c>
      <c r="E106" s="13">
        <f t="shared" si="2"/>
        <v>102.23270793650794</v>
      </c>
    </row>
    <row r="107" spans="1:5" ht="12.75">
      <c r="A107" s="12">
        <v>19010000</v>
      </c>
      <c r="B107" s="12" t="s">
        <v>53</v>
      </c>
      <c r="C107" s="12">
        <v>630000</v>
      </c>
      <c r="D107" s="12">
        <v>644066.06</v>
      </c>
      <c r="E107" s="13">
        <f t="shared" si="2"/>
        <v>102.23270793650794</v>
      </c>
    </row>
    <row r="108" spans="1:5" ht="12.75">
      <c r="A108" s="12">
        <v>19010100</v>
      </c>
      <c r="B108" s="12" t="s">
        <v>137</v>
      </c>
      <c r="C108" s="12">
        <v>0</v>
      </c>
      <c r="D108" s="12">
        <v>93388.97</v>
      </c>
      <c r="E108" s="13">
        <f t="shared" si="2"/>
        <v>0</v>
      </c>
    </row>
    <row r="109" spans="1:5" ht="12.75">
      <c r="A109" s="12">
        <v>19010200</v>
      </c>
      <c r="B109" s="12" t="s">
        <v>99</v>
      </c>
      <c r="C109" s="12">
        <v>0</v>
      </c>
      <c r="D109" s="12">
        <v>1604.67</v>
      </c>
      <c r="E109" s="13">
        <f t="shared" si="2"/>
        <v>0</v>
      </c>
    </row>
    <row r="110" spans="1:5" ht="12.75">
      <c r="A110" s="12">
        <v>19010300</v>
      </c>
      <c r="B110" s="12" t="s">
        <v>54</v>
      </c>
      <c r="C110" s="12">
        <v>630000</v>
      </c>
      <c r="D110" s="12">
        <v>549072.42</v>
      </c>
      <c r="E110" s="13">
        <f t="shared" si="2"/>
        <v>87.15435238095239</v>
      </c>
    </row>
    <row r="111" spans="1:5" ht="12.75">
      <c r="A111" s="12">
        <v>20000000</v>
      </c>
      <c r="B111" s="12" t="s">
        <v>23</v>
      </c>
      <c r="C111" s="12">
        <v>2263439.416666667</v>
      </c>
      <c r="D111" s="12">
        <v>19167654.26</v>
      </c>
      <c r="E111" s="13">
        <f t="shared" si="2"/>
        <v>846.8375216434074</v>
      </c>
    </row>
    <row r="112" spans="1:5" ht="12.75">
      <c r="A112" s="12">
        <v>21000000</v>
      </c>
      <c r="B112" s="12" t="s">
        <v>24</v>
      </c>
      <c r="C112" s="12">
        <v>0</v>
      </c>
      <c r="D112" s="12">
        <v>161763.75</v>
      </c>
      <c r="E112" s="13">
        <f t="shared" si="2"/>
        <v>0</v>
      </c>
    </row>
    <row r="113" spans="1:5" ht="12.75">
      <c r="A113" s="12">
        <v>21110000</v>
      </c>
      <c r="B113" s="12" t="s">
        <v>100</v>
      </c>
      <c r="C113" s="12">
        <v>0</v>
      </c>
      <c r="D113" s="12">
        <v>161763.75</v>
      </c>
      <c r="E113" s="13">
        <f t="shared" si="2"/>
        <v>0</v>
      </c>
    </row>
    <row r="114" spans="1:5" ht="12.75">
      <c r="A114" s="12">
        <v>24000000</v>
      </c>
      <c r="B114" s="12" t="s">
        <v>35</v>
      </c>
      <c r="C114" s="12">
        <v>556000</v>
      </c>
      <c r="D114" s="12">
        <v>769893.54</v>
      </c>
      <c r="E114" s="13">
        <f t="shared" si="2"/>
        <v>138.47006115107914</v>
      </c>
    </row>
    <row r="115" spans="1:5" ht="12.75">
      <c r="A115" s="12">
        <v>24060000</v>
      </c>
      <c r="B115" s="12" t="s">
        <v>25</v>
      </c>
      <c r="C115" s="12">
        <v>0</v>
      </c>
      <c r="D115" s="12">
        <v>5404.01</v>
      </c>
      <c r="E115" s="13">
        <f t="shared" si="2"/>
        <v>0</v>
      </c>
    </row>
    <row r="116" spans="1:5" ht="12.75">
      <c r="A116" s="12">
        <v>24062100</v>
      </c>
      <c r="B116" s="12" t="s">
        <v>55</v>
      </c>
      <c r="C116" s="12">
        <v>0</v>
      </c>
      <c r="D116" s="12">
        <v>5404.01</v>
      </c>
      <c r="E116" s="13">
        <f t="shared" si="2"/>
        <v>0</v>
      </c>
    </row>
    <row r="117" spans="1:5" ht="12.75">
      <c r="A117" s="12">
        <v>24170000</v>
      </c>
      <c r="B117" s="12" t="s">
        <v>56</v>
      </c>
      <c r="C117" s="12">
        <v>556000</v>
      </c>
      <c r="D117" s="12">
        <v>764489.53</v>
      </c>
      <c r="E117" s="13">
        <f t="shared" si="2"/>
        <v>137.49811690647482</v>
      </c>
    </row>
    <row r="118" spans="1:5" ht="12.75">
      <c r="A118" s="12">
        <v>25000000</v>
      </c>
      <c r="B118" s="12" t="s">
        <v>57</v>
      </c>
      <c r="C118" s="12">
        <v>1707439.4166666667</v>
      </c>
      <c r="D118" s="12">
        <v>18235996.97</v>
      </c>
      <c r="E118" s="13">
        <f t="shared" si="2"/>
        <v>1068.0318605740672</v>
      </c>
    </row>
    <row r="119" spans="1:5" ht="12.75">
      <c r="A119" s="12">
        <v>25010000</v>
      </c>
      <c r="B119" s="12" t="s">
        <v>58</v>
      </c>
      <c r="C119" s="12">
        <v>1707439.4166666667</v>
      </c>
      <c r="D119" s="12">
        <v>16577758.32</v>
      </c>
      <c r="E119" s="13">
        <f t="shared" si="2"/>
        <v>970.9134132772792</v>
      </c>
    </row>
    <row r="120" spans="1:5" ht="12.75">
      <c r="A120" s="12">
        <v>25010100</v>
      </c>
      <c r="B120" s="12" t="s">
        <v>59</v>
      </c>
      <c r="C120" s="12">
        <v>1518613.25</v>
      </c>
      <c r="D120" s="12">
        <v>1551026.75</v>
      </c>
      <c r="E120" s="13">
        <f t="shared" si="2"/>
        <v>102.13441440735487</v>
      </c>
    </row>
    <row r="121" spans="1:5" ht="12.75">
      <c r="A121" s="12">
        <v>25010200</v>
      </c>
      <c r="B121" s="12" t="s">
        <v>60</v>
      </c>
      <c r="C121" s="12">
        <v>15837.5</v>
      </c>
      <c r="D121" s="12">
        <v>948756.43</v>
      </c>
      <c r="E121" s="13">
        <f t="shared" si="2"/>
        <v>5990.569408050514</v>
      </c>
    </row>
    <row r="122" spans="1:5" ht="12.75">
      <c r="A122" s="12">
        <v>25010300</v>
      </c>
      <c r="B122" s="12" t="s">
        <v>61</v>
      </c>
      <c r="C122" s="12">
        <v>156987.83333333334</v>
      </c>
      <c r="D122" s="12">
        <v>217019.53</v>
      </c>
      <c r="E122" s="13">
        <f t="shared" si="2"/>
        <v>138.23971284398897</v>
      </c>
    </row>
    <row r="123" spans="1:5" ht="12.75">
      <c r="A123" s="12">
        <v>25010400</v>
      </c>
      <c r="B123" s="12" t="s">
        <v>62</v>
      </c>
      <c r="C123" s="12">
        <v>16000.833333333336</v>
      </c>
      <c r="D123" s="12">
        <v>13860955.61</v>
      </c>
      <c r="E123" s="13">
        <f t="shared" si="2"/>
        <v>86626.46076766834</v>
      </c>
    </row>
    <row r="124" spans="1:5" ht="12.75">
      <c r="A124" s="12">
        <v>25020000</v>
      </c>
      <c r="B124" s="12" t="s">
        <v>63</v>
      </c>
      <c r="C124" s="12">
        <v>0</v>
      </c>
      <c r="D124" s="12">
        <v>1658238.65</v>
      </c>
      <c r="E124" s="13">
        <f t="shared" si="2"/>
        <v>0</v>
      </c>
    </row>
    <row r="125" spans="1:5" ht="12.75">
      <c r="A125" s="12">
        <v>25020100</v>
      </c>
      <c r="B125" s="12" t="s">
        <v>64</v>
      </c>
      <c r="C125" s="12">
        <v>0</v>
      </c>
      <c r="D125" s="12">
        <v>544339.61</v>
      </c>
      <c r="E125" s="13">
        <f t="shared" si="2"/>
        <v>0</v>
      </c>
    </row>
    <row r="126" spans="1:5" ht="12.75">
      <c r="A126" s="12">
        <v>25020200</v>
      </c>
      <c r="B126" s="12" t="s">
        <v>65</v>
      </c>
      <c r="C126" s="12">
        <v>0</v>
      </c>
      <c r="D126" s="12">
        <v>1113899.04</v>
      </c>
      <c r="E126" s="13">
        <f t="shared" si="2"/>
        <v>0</v>
      </c>
    </row>
    <row r="127" spans="1:5" ht="12.75">
      <c r="A127" s="12">
        <v>30000000</v>
      </c>
      <c r="B127" s="12" t="s">
        <v>36</v>
      </c>
      <c r="C127" s="12">
        <v>27900</v>
      </c>
      <c r="D127" s="12">
        <v>1202933.23</v>
      </c>
      <c r="E127" s="13">
        <f t="shared" si="2"/>
        <v>4311.5886379928315</v>
      </c>
    </row>
    <row r="128" spans="1:5" ht="12.75">
      <c r="A128" s="12">
        <v>31000000</v>
      </c>
      <c r="B128" s="12" t="s">
        <v>98</v>
      </c>
      <c r="C128" s="12">
        <v>0</v>
      </c>
      <c r="D128" s="12">
        <v>602612.18</v>
      </c>
      <c r="E128" s="13">
        <f t="shared" si="2"/>
        <v>0</v>
      </c>
    </row>
    <row r="129" spans="1:5" ht="12.75">
      <c r="A129" s="12">
        <v>31030000</v>
      </c>
      <c r="B129" s="12" t="s">
        <v>138</v>
      </c>
      <c r="C129" s="12">
        <v>0</v>
      </c>
      <c r="D129" s="12">
        <v>602612.18</v>
      </c>
      <c r="E129" s="13">
        <f t="shared" si="2"/>
        <v>0</v>
      </c>
    </row>
    <row r="130" spans="1:5" ht="12.75">
      <c r="A130" s="12">
        <v>33000000</v>
      </c>
      <c r="B130" s="12" t="s">
        <v>66</v>
      </c>
      <c r="C130" s="12">
        <v>27900</v>
      </c>
      <c r="D130" s="12">
        <v>600321.05</v>
      </c>
      <c r="E130" s="13">
        <f t="shared" si="2"/>
        <v>2151.6883512544805</v>
      </c>
    </row>
    <row r="131" spans="1:5" ht="12.75">
      <c r="A131" s="12">
        <v>33010000</v>
      </c>
      <c r="B131" s="12" t="s">
        <v>67</v>
      </c>
      <c r="C131" s="12">
        <v>27900</v>
      </c>
      <c r="D131" s="12">
        <v>600321.05</v>
      </c>
      <c r="E131" s="13">
        <f t="shared" si="2"/>
        <v>2151.6883512544805</v>
      </c>
    </row>
    <row r="132" spans="1:5" ht="12.75">
      <c r="A132" s="12">
        <v>33010100</v>
      </c>
      <c r="B132" s="12" t="s">
        <v>68</v>
      </c>
      <c r="C132" s="12">
        <v>27900</v>
      </c>
      <c r="D132" s="12">
        <v>600321.05</v>
      </c>
      <c r="E132" s="13">
        <f t="shared" si="2"/>
        <v>2151.6883512544805</v>
      </c>
    </row>
    <row r="133" spans="1:5" ht="12.75">
      <c r="A133" s="12">
        <v>40000000</v>
      </c>
      <c r="B133" s="12" t="s">
        <v>37</v>
      </c>
      <c r="C133" s="12">
        <v>12014718</v>
      </c>
      <c r="D133" s="12">
        <v>5918718</v>
      </c>
      <c r="E133" s="13">
        <f t="shared" si="2"/>
        <v>49.26222987505824</v>
      </c>
    </row>
    <row r="134" spans="1:5" ht="12.75">
      <c r="A134" s="12">
        <v>41000000</v>
      </c>
      <c r="B134" s="12" t="s">
        <v>38</v>
      </c>
      <c r="C134" s="12">
        <v>12014718</v>
      </c>
      <c r="D134" s="12">
        <v>5918718</v>
      </c>
      <c r="E134" s="13">
        <f t="shared" si="2"/>
        <v>49.26222987505824</v>
      </c>
    </row>
    <row r="135" spans="1:5" ht="12.75">
      <c r="A135" s="12">
        <v>41050000</v>
      </c>
      <c r="B135" s="12" t="s">
        <v>42</v>
      </c>
      <c r="C135" s="12">
        <v>12014718</v>
      </c>
      <c r="D135" s="12">
        <v>5918718</v>
      </c>
      <c r="E135" s="13">
        <f t="shared" si="2"/>
        <v>49.26222987505824</v>
      </c>
    </row>
    <row r="136" spans="1:5" ht="12.75">
      <c r="A136" s="12">
        <v>41051600</v>
      </c>
      <c r="B136" s="12" t="s">
        <v>317</v>
      </c>
      <c r="C136" s="12">
        <v>0</v>
      </c>
      <c r="D136" s="12">
        <v>0</v>
      </c>
      <c r="E136" s="13">
        <f t="shared" si="2"/>
        <v>0</v>
      </c>
    </row>
    <row r="137" spans="1:5" ht="12.75">
      <c r="A137" s="12">
        <v>41053900</v>
      </c>
      <c r="B137" s="12" t="s">
        <v>49</v>
      </c>
      <c r="C137" s="12">
        <v>12014718</v>
      </c>
      <c r="D137" s="12">
        <v>5918718</v>
      </c>
      <c r="E137" s="13">
        <f t="shared" si="2"/>
        <v>49.26222987505824</v>
      </c>
    </row>
    <row r="138" spans="1:5" ht="12.75">
      <c r="A138" s="12">
        <v>50000000</v>
      </c>
      <c r="B138" s="12" t="s">
        <v>69</v>
      </c>
      <c r="C138" s="12">
        <v>727431</v>
      </c>
      <c r="D138" s="12">
        <v>416949.62</v>
      </c>
      <c r="E138" s="13">
        <f t="shared" si="2"/>
        <v>57.318098898727165</v>
      </c>
    </row>
    <row r="139" spans="1:5" ht="12.75">
      <c r="A139" s="12">
        <v>50110000</v>
      </c>
      <c r="B139" s="12" t="s">
        <v>70</v>
      </c>
      <c r="C139" s="12">
        <v>727431</v>
      </c>
      <c r="D139" s="12">
        <v>416949.62</v>
      </c>
      <c r="E139" s="13">
        <f t="shared" si="2"/>
        <v>57.318098898727165</v>
      </c>
    </row>
    <row r="140" spans="1:5" ht="12.75">
      <c r="A140" s="3" t="s">
        <v>50</v>
      </c>
      <c r="B140" s="3"/>
      <c r="C140" s="3">
        <v>3648770.416666667</v>
      </c>
      <c r="D140" s="3">
        <v>21431603.17</v>
      </c>
      <c r="E140" s="14">
        <f t="shared" si="2"/>
        <v>587.3650770710544</v>
      </c>
    </row>
    <row r="141" spans="1:5" ht="12.75">
      <c r="A141" s="3" t="s">
        <v>51</v>
      </c>
      <c r="B141" s="3"/>
      <c r="C141" s="3">
        <v>15663488.416666668</v>
      </c>
      <c r="D141" s="3">
        <v>27350321.17</v>
      </c>
      <c r="E141" s="14">
        <f t="shared" si="2"/>
        <v>174.61194111075545</v>
      </c>
    </row>
  </sheetData>
  <sheetProtection/>
  <mergeCells count="3">
    <mergeCell ref="A3:I3"/>
    <mergeCell ref="A4:I4"/>
    <mergeCell ref="A5:I5"/>
  </mergeCells>
  <printOptions/>
  <pageMargins left="0.75" right="0.24" top="0.27" bottom="0.2" header="0.5" footer="0.17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5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73</v>
      </c>
    </row>
    <row r="2" spans="1:12" ht="18">
      <c r="A2" s="21" t="s">
        <v>384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71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382</v>
      </c>
      <c r="L4" s="4" t="s">
        <v>74</v>
      </c>
    </row>
    <row r="5" spans="1:16" s="1" customFormat="1" ht="63.75">
      <c r="A5" s="5" t="s">
        <v>2</v>
      </c>
      <c r="B5" s="5" t="s">
        <v>75</v>
      </c>
      <c r="C5" s="5" t="s">
        <v>76</v>
      </c>
      <c r="D5" s="5" t="s">
        <v>77</v>
      </c>
      <c r="E5" s="5" t="s">
        <v>78</v>
      </c>
      <c r="F5" s="5" t="s">
        <v>79</v>
      </c>
      <c r="G5" s="5" t="s">
        <v>80</v>
      </c>
      <c r="H5" s="5" t="s">
        <v>81</v>
      </c>
      <c r="I5" s="5" t="s">
        <v>82</v>
      </c>
      <c r="J5" s="5" t="s">
        <v>83</v>
      </c>
      <c r="K5" s="5" t="s">
        <v>84</v>
      </c>
      <c r="L5" s="5" t="s">
        <v>85</v>
      </c>
      <c r="M5" s="5" t="s">
        <v>86</v>
      </c>
      <c r="N5" s="5" t="s">
        <v>87</v>
      </c>
      <c r="O5" s="5" t="s">
        <v>88</v>
      </c>
      <c r="P5" s="5" t="s">
        <v>89</v>
      </c>
    </row>
    <row r="6" spans="1:16" ht="25.5">
      <c r="A6" s="6" t="s">
        <v>90</v>
      </c>
      <c r="B6" s="7" t="s">
        <v>91</v>
      </c>
      <c r="C6" s="8">
        <v>497896938</v>
      </c>
      <c r="D6" s="8">
        <v>492657544.71</v>
      </c>
      <c r="E6" s="8">
        <v>316606330.71000004</v>
      </c>
      <c r="F6" s="8">
        <v>288041354.1999999</v>
      </c>
      <c r="G6" s="8">
        <v>0</v>
      </c>
      <c r="H6" s="8">
        <v>286995252.8399999</v>
      </c>
      <c r="I6" s="8">
        <v>1046101.36</v>
      </c>
      <c r="J6" s="8">
        <v>776570.58</v>
      </c>
      <c r="K6" s="8">
        <f aca="true" t="shared" si="0" ref="K6:K69">E6-F6</f>
        <v>28564976.51000011</v>
      </c>
      <c r="L6" s="8">
        <f aca="true" t="shared" si="1" ref="L6:L69">D6-F6</f>
        <v>204616190.51000005</v>
      </c>
      <c r="M6" s="8">
        <f aca="true" t="shared" si="2" ref="M6:M69">IF(E6=0,0,(F6/E6)*100)</f>
        <v>90.97776205360701</v>
      </c>
      <c r="N6" s="8">
        <f aca="true" t="shared" si="3" ref="N6:N69">D6-H6</f>
        <v>205662291.87000006</v>
      </c>
      <c r="O6" s="8">
        <f aca="true" t="shared" si="4" ref="O6:O69">E6-H6</f>
        <v>29611077.870000124</v>
      </c>
      <c r="P6" s="8">
        <f aca="true" t="shared" si="5" ref="P6:P69">IF(E6=0,0,(H6/E6)*100)</f>
        <v>90.64735130103169</v>
      </c>
    </row>
    <row r="7" spans="1:16" ht="63.75">
      <c r="A7" s="6" t="s">
        <v>145</v>
      </c>
      <c r="B7" s="7" t="s">
        <v>146</v>
      </c>
      <c r="C7" s="8">
        <v>3488313</v>
      </c>
      <c r="D7" s="8">
        <v>3607213</v>
      </c>
      <c r="E7" s="8">
        <v>1898024</v>
      </c>
      <c r="F7" s="8">
        <v>1837800.2</v>
      </c>
      <c r="G7" s="8">
        <v>0</v>
      </c>
      <c r="H7" s="8">
        <v>1837800.2</v>
      </c>
      <c r="I7" s="8">
        <v>0</v>
      </c>
      <c r="J7" s="8">
        <v>0</v>
      </c>
      <c r="K7" s="8">
        <f t="shared" si="0"/>
        <v>60223.80000000005</v>
      </c>
      <c r="L7" s="8">
        <f t="shared" si="1"/>
        <v>1769412.8</v>
      </c>
      <c r="M7" s="8">
        <f t="shared" si="2"/>
        <v>96.82702642326967</v>
      </c>
      <c r="N7" s="8">
        <f t="shared" si="3"/>
        <v>1769412.8</v>
      </c>
      <c r="O7" s="8">
        <f t="shared" si="4"/>
        <v>60223.80000000005</v>
      </c>
      <c r="P7" s="8">
        <f t="shared" si="5"/>
        <v>96.82702642326967</v>
      </c>
    </row>
    <row r="8" spans="1:16" ht="12.75">
      <c r="A8" s="9" t="s">
        <v>92</v>
      </c>
      <c r="B8" s="10" t="s">
        <v>318</v>
      </c>
      <c r="C8" s="11">
        <v>2498286</v>
      </c>
      <c r="D8" s="11">
        <v>2498286</v>
      </c>
      <c r="E8" s="11">
        <v>1347610</v>
      </c>
      <c r="F8" s="11">
        <v>1341379.49</v>
      </c>
      <c r="G8" s="11">
        <v>0</v>
      </c>
      <c r="H8" s="11">
        <v>1341379.49</v>
      </c>
      <c r="I8" s="11">
        <v>0</v>
      </c>
      <c r="J8" s="11">
        <v>0</v>
      </c>
      <c r="K8" s="11">
        <f t="shared" si="0"/>
        <v>6230.510000000009</v>
      </c>
      <c r="L8" s="11">
        <f t="shared" si="1"/>
        <v>1156906.51</v>
      </c>
      <c r="M8" s="11">
        <f t="shared" si="2"/>
        <v>99.53766223165455</v>
      </c>
      <c r="N8" s="11">
        <f t="shared" si="3"/>
        <v>1156906.51</v>
      </c>
      <c r="O8" s="11">
        <f t="shared" si="4"/>
        <v>6230.510000000009</v>
      </c>
      <c r="P8" s="11">
        <f t="shared" si="5"/>
        <v>99.53766223165455</v>
      </c>
    </row>
    <row r="9" spans="1:16" ht="12.75">
      <c r="A9" s="9" t="s">
        <v>319</v>
      </c>
      <c r="B9" s="10" t="s">
        <v>320</v>
      </c>
      <c r="C9" s="11">
        <v>549623</v>
      </c>
      <c r="D9" s="11">
        <v>549623</v>
      </c>
      <c r="E9" s="11">
        <v>302456</v>
      </c>
      <c r="F9" s="11">
        <v>300097.34</v>
      </c>
      <c r="G9" s="11">
        <v>0</v>
      </c>
      <c r="H9" s="11">
        <v>300097.34</v>
      </c>
      <c r="I9" s="11">
        <v>0</v>
      </c>
      <c r="J9" s="11">
        <v>0</v>
      </c>
      <c r="K9" s="11">
        <f t="shared" si="0"/>
        <v>2358.6599999999744</v>
      </c>
      <c r="L9" s="11">
        <f t="shared" si="1"/>
        <v>249525.65999999997</v>
      </c>
      <c r="M9" s="11">
        <f t="shared" si="2"/>
        <v>99.22016425529665</v>
      </c>
      <c r="N9" s="11">
        <f t="shared" si="3"/>
        <v>249525.65999999997</v>
      </c>
      <c r="O9" s="11">
        <f t="shared" si="4"/>
        <v>2358.6599999999744</v>
      </c>
      <c r="P9" s="11">
        <f t="shared" si="5"/>
        <v>99.22016425529665</v>
      </c>
    </row>
    <row r="10" spans="1:16" ht="12.75">
      <c r="A10" s="9" t="s">
        <v>321</v>
      </c>
      <c r="B10" s="10" t="s">
        <v>322</v>
      </c>
      <c r="C10" s="11">
        <v>200446</v>
      </c>
      <c r="D10" s="11">
        <v>241446</v>
      </c>
      <c r="E10" s="11">
        <v>62193</v>
      </c>
      <c r="F10" s="11">
        <v>51717.69</v>
      </c>
      <c r="G10" s="11">
        <v>0</v>
      </c>
      <c r="H10" s="11">
        <v>51717.69</v>
      </c>
      <c r="I10" s="11">
        <v>0</v>
      </c>
      <c r="J10" s="11">
        <v>0</v>
      </c>
      <c r="K10" s="11">
        <f t="shared" si="0"/>
        <v>10475.309999999998</v>
      </c>
      <c r="L10" s="11">
        <f t="shared" si="1"/>
        <v>189728.31</v>
      </c>
      <c r="M10" s="11">
        <f t="shared" si="2"/>
        <v>83.15677005450775</v>
      </c>
      <c r="N10" s="11">
        <f t="shared" si="3"/>
        <v>189728.31</v>
      </c>
      <c r="O10" s="11">
        <f t="shared" si="4"/>
        <v>10475.309999999998</v>
      </c>
      <c r="P10" s="11">
        <f t="shared" si="5"/>
        <v>83.15677005450775</v>
      </c>
    </row>
    <row r="11" spans="1:16" ht="12.75">
      <c r="A11" s="9" t="s">
        <v>323</v>
      </c>
      <c r="B11" s="10" t="s">
        <v>324</v>
      </c>
      <c r="C11" s="11">
        <v>81856</v>
      </c>
      <c r="D11" s="11">
        <v>158056</v>
      </c>
      <c r="E11" s="11">
        <v>88400</v>
      </c>
      <c r="F11" s="11">
        <v>68883.78</v>
      </c>
      <c r="G11" s="11">
        <v>0</v>
      </c>
      <c r="H11" s="11">
        <v>68883.78</v>
      </c>
      <c r="I11" s="11">
        <v>0</v>
      </c>
      <c r="J11" s="11">
        <v>0</v>
      </c>
      <c r="K11" s="11">
        <f t="shared" si="0"/>
        <v>19516.22</v>
      </c>
      <c r="L11" s="11">
        <f t="shared" si="1"/>
        <v>89172.22</v>
      </c>
      <c r="M11" s="11">
        <f t="shared" si="2"/>
        <v>77.92282805429865</v>
      </c>
      <c r="N11" s="11">
        <f t="shared" si="3"/>
        <v>89172.22</v>
      </c>
      <c r="O11" s="11">
        <f t="shared" si="4"/>
        <v>19516.22</v>
      </c>
      <c r="P11" s="11">
        <f t="shared" si="5"/>
        <v>77.92282805429865</v>
      </c>
    </row>
    <row r="12" spans="1:16" ht="12.75">
      <c r="A12" s="9" t="s">
        <v>325</v>
      </c>
      <c r="B12" s="10" t="s">
        <v>326</v>
      </c>
      <c r="C12" s="11">
        <v>3602</v>
      </c>
      <c r="D12" s="11">
        <v>3602</v>
      </c>
      <c r="E12" s="11">
        <v>3602</v>
      </c>
      <c r="F12" s="11">
        <v>114.2</v>
      </c>
      <c r="G12" s="11">
        <v>0</v>
      </c>
      <c r="H12" s="11">
        <v>114.2</v>
      </c>
      <c r="I12" s="11">
        <v>0</v>
      </c>
      <c r="J12" s="11">
        <v>0</v>
      </c>
      <c r="K12" s="11">
        <f t="shared" si="0"/>
        <v>3487.8</v>
      </c>
      <c r="L12" s="11">
        <f t="shared" si="1"/>
        <v>3487.8</v>
      </c>
      <c r="M12" s="11">
        <f t="shared" si="2"/>
        <v>3.170460855080511</v>
      </c>
      <c r="N12" s="11">
        <f t="shared" si="3"/>
        <v>3487.8</v>
      </c>
      <c r="O12" s="11">
        <f t="shared" si="4"/>
        <v>3487.8</v>
      </c>
      <c r="P12" s="11">
        <f t="shared" si="5"/>
        <v>3.170460855080511</v>
      </c>
    </row>
    <row r="13" spans="1:16" ht="12.75">
      <c r="A13" s="9" t="s">
        <v>327</v>
      </c>
      <c r="B13" s="10" t="s">
        <v>328</v>
      </c>
      <c r="C13" s="11">
        <v>110188</v>
      </c>
      <c r="D13" s="11">
        <v>110188</v>
      </c>
      <c r="E13" s="11">
        <v>63000</v>
      </c>
      <c r="F13" s="11">
        <v>51948.55</v>
      </c>
      <c r="G13" s="11">
        <v>0</v>
      </c>
      <c r="H13" s="11">
        <v>51948.55</v>
      </c>
      <c r="I13" s="11">
        <v>0</v>
      </c>
      <c r="J13" s="11">
        <v>0</v>
      </c>
      <c r="K13" s="11">
        <f t="shared" si="0"/>
        <v>11051.449999999997</v>
      </c>
      <c r="L13" s="11">
        <f t="shared" si="1"/>
        <v>58239.45</v>
      </c>
      <c r="M13" s="11">
        <f t="shared" si="2"/>
        <v>82.45801587301588</v>
      </c>
      <c r="N13" s="11">
        <f t="shared" si="3"/>
        <v>58239.45</v>
      </c>
      <c r="O13" s="11">
        <f t="shared" si="4"/>
        <v>11051.449999999997</v>
      </c>
      <c r="P13" s="11">
        <f t="shared" si="5"/>
        <v>82.45801587301588</v>
      </c>
    </row>
    <row r="14" spans="1:16" ht="12.75">
      <c r="A14" s="9" t="s">
        <v>329</v>
      </c>
      <c r="B14" s="10" t="s">
        <v>330</v>
      </c>
      <c r="C14" s="11">
        <v>3556</v>
      </c>
      <c r="D14" s="11">
        <v>3556</v>
      </c>
      <c r="E14" s="11">
        <v>2072</v>
      </c>
      <c r="F14" s="11">
        <v>634.89</v>
      </c>
      <c r="G14" s="11">
        <v>0</v>
      </c>
      <c r="H14" s="11">
        <v>634.89</v>
      </c>
      <c r="I14" s="11">
        <v>0</v>
      </c>
      <c r="J14" s="11">
        <v>0</v>
      </c>
      <c r="K14" s="11">
        <f t="shared" si="0"/>
        <v>1437.1100000000001</v>
      </c>
      <c r="L14" s="11">
        <f t="shared" si="1"/>
        <v>2921.11</v>
      </c>
      <c r="M14" s="11">
        <f t="shared" si="2"/>
        <v>30.641409266409266</v>
      </c>
      <c r="N14" s="11">
        <f t="shared" si="3"/>
        <v>2921.11</v>
      </c>
      <c r="O14" s="11">
        <f t="shared" si="4"/>
        <v>1437.1100000000001</v>
      </c>
      <c r="P14" s="11">
        <f t="shared" si="5"/>
        <v>30.641409266409266</v>
      </c>
    </row>
    <row r="15" spans="1:16" ht="12.75">
      <c r="A15" s="9" t="s">
        <v>331</v>
      </c>
      <c r="B15" s="10" t="s">
        <v>332</v>
      </c>
      <c r="C15" s="11">
        <v>32549</v>
      </c>
      <c r="D15" s="11">
        <v>32549</v>
      </c>
      <c r="E15" s="11">
        <v>18984</v>
      </c>
      <c r="F15" s="11">
        <v>14574.14</v>
      </c>
      <c r="G15" s="11">
        <v>0</v>
      </c>
      <c r="H15" s="11">
        <v>14574.14</v>
      </c>
      <c r="I15" s="11">
        <v>0</v>
      </c>
      <c r="J15" s="11">
        <v>0</v>
      </c>
      <c r="K15" s="11">
        <f t="shared" si="0"/>
        <v>4409.860000000001</v>
      </c>
      <c r="L15" s="11">
        <f t="shared" si="1"/>
        <v>17974.86</v>
      </c>
      <c r="M15" s="11">
        <f t="shared" si="2"/>
        <v>76.77064896755162</v>
      </c>
      <c r="N15" s="11">
        <f t="shared" si="3"/>
        <v>17974.86</v>
      </c>
      <c r="O15" s="11">
        <f t="shared" si="4"/>
        <v>4409.860000000001</v>
      </c>
      <c r="P15" s="11">
        <f t="shared" si="5"/>
        <v>76.77064896755162</v>
      </c>
    </row>
    <row r="16" spans="1:16" ht="25.5">
      <c r="A16" s="9" t="s">
        <v>333</v>
      </c>
      <c r="B16" s="10" t="s">
        <v>334</v>
      </c>
      <c r="C16" s="11">
        <v>0</v>
      </c>
      <c r="D16" s="11">
        <v>1200</v>
      </c>
      <c r="E16" s="11">
        <v>1000</v>
      </c>
      <c r="F16" s="11">
        <v>885.12</v>
      </c>
      <c r="G16" s="11">
        <v>0</v>
      </c>
      <c r="H16" s="11">
        <v>885.12</v>
      </c>
      <c r="I16" s="11">
        <v>0</v>
      </c>
      <c r="J16" s="11">
        <v>0</v>
      </c>
      <c r="K16" s="11">
        <f t="shared" si="0"/>
        <v>114.88</v>
      </c>
      <c r="L16" s="11">
        <f t="shared" si="1"/>
        <v>314.88</v>
      </c>
      <c r="M16" s="11">
        <f t="shared" si="2"/>
        <v>88.512</v>
      </c>
      <c r="N16" s="11">
        <f t="shared" si="3"/>
        <v>314.88</v>
      </c>
      <c r="O16" s="11">
        <f t="shared" si="4"/>
        <v>114.88</v>
      </c>
      <c r="P16" s="11">
        <f t="shared" si="5"/>
        <v>88.512</v>
      </c>
    </row>
    <row r="17" spans="1:16" ht="25.5">
      <c r="A17" s="9" t="s">
        <v>335</v>
      </c>
      <c r="B17" s="10" t="s">
        <v>336</v>
      </c>
      <c r="C17" s="11">
        <v>0</v>
      </c>
      <c r="D17" s="11">
        <v>500</v>
      </c>
      <c r="E17" s="11">
        <v>500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f t="shared" si="0"/>
        <v>500</v>
      </c>
      <c r="L17" s="11">
        <f t="shared" si="1"/>
        <v>500</v>
      </c>
      <c r="M17" s="11">
        <f t="shared" si="2"/>
        <v>0</v>
      </c>
      <c r="N17" s="11">
        <f t="shared" si="3"/>
        <v>500</v>
      </c>
      <c r="O17" s="11">
        <f t="shared" si="4"/>
        <v>500</v>
      </c>
      <c r="P17" s="11">
        <f t="shared" si="5"/>
        <v>0</v>
      </c>
    </row>
    <row r="18" spans="1:16" ht="12.75">
      <c r="A18" s="9" t="s">
        <v>337</v>
      </c>
      <c r="B18" s="10" t="s">
        <v>338</v>
      </c>
      <c r="C18" s="11">
        <v>8207</v>
      </c>
      <c r="D18" s="11">
        <v>8207</v>
      </c>
      <c r="E18" s="11">
        <v>8207</v>
      </c>
      <c r="F18" s="11">
        <v>7565</v>
      </c>
      <c r="G18" s="11">
        <v>0</v>
      </c>
      <c r="H18" s="11">
        <v>7565</v>
      </c>
      <c r="I18" s="11">
        <v>0</v>
      </c>
      <c r="J18" s="11">
        <v>0</v>
      </c>
      <c r="K18" s="11">
        <f t="shared" si="0"/>
        <v>642</v>
      </c>
      <c r="L18" s="11">
        <f t="shared" si="1"/>
        <v>642</v>
      </c>
      <c r="M18" s="11">
        <f t="shared" si="2"/>
        <v>92.17740952845132</v>
      </c>
      <c r="N18" s="11">
        <f t="shared" si="3"/>
        <v>642</v>
      </c>
      <c r="O18" s="11">
        <f t="shared" si="4"/>
        <v>642</v>
      </c>
      <c r="P18" s="11">
        <f t="shared" si="5"/>
        <v>92.17740952845132</v>
      </c>
    </row>
    <row r="19" spans="1:16" ht="12.75">
      <c r="A19" s="6" t="s">
        <v>147</v>
      </c>
      <c r="B19" s="7" t="s">
        <v>148</v>
      </c>
      <c r="C19" s="8">
        <v>368934</v>
      </c>
      <c r="D19" s="8">
        <v>789134</v>
      </c>
      <c r="E19" s="8">
        <v>549110</v>
      </c>
      <c r="F19" s="8">
        <v>341530.97</v>
      </c>
      <c r="G19" s="8">
        <v>0</v>
      </c>
      <c r="H19" s="8">
        <v>341530.97</v>
      </c>
      <c r="I19" s="8">
        <v>0</v>
      </c>
      <c r="J19" s="8">
        <v>0</v>
      </c>
      <c r="K19" s="8">
        <f t="shared" si="0"/>
        <v>207579.03000000003</v>
      </c>
      <c r="L19" s="8">
        <f t="shared" si="1"/>
        <v>447603.03</v>
      </c>
      <c r="M19" s="8">
        <f t="shared" si="2"/>
        <v>62.19718635610351</v>
      </c>
      <c r="N19" s="8">
        <f t="shared" si="3"/>
        <v>447603.03</v>
      </c>
      <c r="O19" s="8">
        <f t="shared" si="4"/>
        <v>207579.03000000003</v>
      </c>
      <c r="P19" s="8">
        <f t="shared" si="5"/>
        <v>62.19718635610351</v>
      </c>
    </row>
    <row r="20" spans="1:16" ht="12.75">
      <c r="A20" s="9" t="s">
        <v>92</v>
      </c>
      <c r="B20" s="10" t="s">
        <v>318</v>
      </c>
      <c r="C20" s="11">
        <v>180038</v>
      </c>
      <c r="D20" s="11">
        <v>202579</v>
      </c>
      <c r="E20" s="11">
        <v>136358</v>
      </c>
      <c r="F20" s="11">
        <v>112295.23</v>
      </c>
      <c r="G20" s="11">
        <v>0</v>
      </c>
      <c r="H20" s="11">
        <v>112295.23</v>
      </c>
      <c r="I20" s="11">
        <v>0</v>
      </c>
      <c r="J20" s="11">
        <v>0</v>
      </c>
      <c r="K20" s="11">
        <f t="shared" si="0"/>
        <v>24062.770000000004</v>
      </c>
      <c r="L20" s="11">
        <f t="shared" si="1"/>
        <v>90283.77</v>
      </c>
      <c r="M20" s="11">
        <f t="shared" si="2"/>
        <v>82.35323926722305</v>
      </c>
      <c r="N20" s="11">
        <f t="shared" si="3"/>
        <v>90283.77</v>
      </c>
      <c r="O20" s="11">
        <f t="shared" si="4"/>
        <v>24062.770000000004</v>
      </c>
      <c r="P20" s="11">
        <f t="shared" si="5"/>
        <v>82.35323926722305</v>
      </c>
    </row>
    <row r="21" spans="1:16" ht="12.75">
      <c r="A21" s="9" t="s">
        <v>319</v>
      </c>
      <c r="B21" s="10" t="s">
        <v>320</v>
      </c>
      <c r="C21" s="11">
        <v>39601</v>
      </c>
      <c r="D21" s="11">
        <v>44560</v>
      </c>
      <c r="E21" s="11">
        <v>29995</v>
      </c>
      <c r="F21" s="11">
        <v>24705</v>
      </c>
      <c r="G21" s="11">
        <v>0</v>
      </c>
      <c r="H21" s="11">
        <v>24705</v>
      </c>
      <c r="I21" s="11">
        <v>0</v>
      </c>
      <c r="J21" s="11">
        <v>0</v>
      </c>
      <c r="K21" s="11">
        <f t="shared" si="0"/>
        <v>5290</v>
      </c>
      <c r="L21" s="11">
        <f t="shared" si="1"/>
        <v>19855</v>
      </c>
      <c r="M21" s="11">
        <f t="shared" si="2"/>
        <v>82.36372728788132</v>
      </c>
      <c r="N21" s="11">
        <f t="shared" si="3"/>
        <v>19855</v>
      </c>
      <c r="O21" s="11">
        <f t="shared" si="4"/>
        <v>5290</v>
      </c>
      <c r="P21" s="11">
        <f t="shared" si="5"/>
        <v>82.36372728788132</v>
      </c>
    </row>
    <row r="22" spans="1:16" ht="12.75">
      <c r="A22" s="9" t="s">
        <v>321</v>
      </c>
      <c r="B22" s="10" t="s">
        <v>322</v>
      </c>
      <c r="C22" s="11">
        <v>0</v>
      </c>
      <c r="D22" s="11">
        <v>20000</v>
      </c>
      <c r="E22" s="11">
        <v>20000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f t="shared" si="0"/>
        <v>20000</v>
      </c>
      <c r="L22" s="11">
        <f t="shared" si="1"/>
        <v>20000</v>
      </c>
      <c r="M22" s="11">
        <f t="shared" si="2"/>
        <v>0</v>
      </c>
      <c r="N22" s="11">
        <f t="shared" si="3"/>
        <v>20000</v>
      </c>
      <c r="O22" s="11">
        <f t="shared" si="4"/>
        <v>20000</v>
      </c>
      <c r="P22" s="11">
        <f t="shared" si="5"/>
        <v>0</v>
      </c>
    </row>
    <row r="23" spans="1:16" ht="12.75">
      <c r="A23" s="9" t="s">
        <v>323</v>
      </c>
      <c r="B23" s="10" t="s">
        <v>324</v>
      </c>
      <c r="C23" s="11">
        <v>134660</v>
      </c>
      <c r="D23" s="11">
        <v>505093</v>
      </c>
      <c r="E23" s="11">
        <v>348768</v>
      </c>
      <c r="F23" s="11">
        <v>191902.36</v>
      </c>
      <c r="G23" s="11">
        <v>0</v>
      </c>
      <c r="H23" s="11">
        <v>191902.36</v>
      </c>
      <c r="I23" s="11">
        <v>0</v>
      </c>
      <c r="J23" s="11">
        <v>0</v>
      </c>
      <c r="K23" s="11">
        <f t="shared" si="0"/>
        <v>156865.64</v>
      </c>
      <c r="L23" s="11">
        <f t="shared" si="1"/>
        <v>313190.64</v>
      </c>
      <c r="M23" s="11">
        <f t="shared" si="2"/>
        <v>55.02292641526745</v>
      </c>
      <c r="N23" s="11">
        <f t="shared" si="3"/>
        <v>313190.64</v>
      </c>
      <c r="O23" s="11">
        <f t="shared" si="4"/>
        <v>156865.64</v>
      </c>
      <c r="P23" s="11">
        <f t="shared" si="5"/>
        <v>55.02292641526745</v>
      </c>
    </row>
    <row r="24" spans="1:16" ht="12.75">
      <c r="A24" s="9" t="s">
        <v>327</v>
      </c>
      <c r="B24" s="10" t="s">
        <v>328</v>
      </c>
      <c r="C24" s="11">
        <v>10871</v>
      </c>
      <c r="D24" s="11">
        <v>11871</v>
      </c>
      <c r="E24" s="11">
        <v>10100</v>
      </c>
      <c r="F24" s="11">
        <v>9812.29</v>
      </c>
      <c r="G24" s="11">
        <v>0</v>
      </c>
      <c r="H24" s="11">
        <v>9812.29</v>
      </c>
      <c r="I24" s="11">
        <v>0</v>
      </c>
      <c r="J24" s="11">
        <v>0</v>
      </c>
      <c r="K24" s="11">
        <f t="shared" si="0"/>
        <v>287.7099999999991</v>
      </c>
      <c r="L24" s="11">
        <f t="shared" si="1"/>
        <v>2058.709999999999</v>
      </c>
      <c r="M24" s="11">
        <f t="shared" si="2"/>
        <v>97.15138613861387</v>
      </c>
      <c r="N24" s="11">
        <f t="shared" si="3"/>
        <v>2058.709999999999</v>
      </c>
      <c r="O24" s="11">
        <f t="shared" si="4"/>
        <v>287.7099999999991</v>
      </c>
      <c r="P24" s="11">
        <f t="shared" si="5"/>
        <v>97.15138613861387</v>
      </c>
    </row>
    <row r="25" spans="1:16" ht="12.75">
      <c r="A25" s="9" t="s">
        <v>329</v>
      </c>
      <c r="B25" s="10" t="s">
        <v>330</v>
      </c>
      <c r="C25" s="11">
        <v>318</v>
      </c>
      <c r="D25" s="11">
        <v>318</v>
      </c>
      <c r="E25" s="11">
        <v>186</v>
      </c>
      <c r="F25" s="11">
        <v>119.93</v>
      </c>
      <c r="G25" s="11">
        <v>0</v>
      </c>
      <c r="H25" s="11">
        <v>119.93</v>
      </c>
      <c r="I25" s="11">
        <v>0</v>
      </c>
      <c r="J25" s="11">
        <v>0</v>
      </c>
      <c r="K25" s="11">
        <f t="shared" si="0"/>
        <v>66.07</v>
      </c>
      <c r="L25" s="11">
        <f t="shared" si="1"/>
        <v>198.07</v>
      </c>
      <c r="M25" s="11">
        <f t="shared" si="2"/>
        <v>64.47849462365592</v>
      </c>
      <c r="N25" s="11">
        <f t="shared" si="3"/>
        <v>198.07</v>
      </c>
      <c r="O25" s="11">
        <f t="shared" si="4"/>
        <v>66.07</v>
      </c>
      <c r="P25" s="11">
        <f t="shared" si="5"/>
        <v>64.47849462365592</v>
      </c>
    </row>
    <row r="26" spans="1:16" ht="12.75">
      <c r="A26" s="9" t="s">
        <v>331</v>
      </c>
      <c r="B26" s="10" t="s">
        <v>332</v>
      </c>
      <c r="C26" s="11">
        <v>3446</v>
      </c>
      <c r="D26" s="11">
        <v>3446</v>
      </c>
      <c r="E26" s="11">
        <v>2546</v>
      </c>
      <c r="F26" s="11">
        <v>2546</v>
      </c>
      <c r="G26" s="11">
        <v>0</v>
      </c>
      <c r="H26" s="11">
        <v>2546</v>
      </c>
      <c r="I26" s="11">
        <v>0</v>
      </c>
      <c r="J26" s="11">
        <v>0</v>
      </c>
      <c r="K26" s="11">
        <f t="shared" si="0"/>
        <v>0</v>
      </c>
      <c r="L26" s="11">
        <f t="shared" si="1"/>
        <v>900</v>
      </c>
      <c r="M26" s="11">
        <f t="shared" si="2"/>
        <v>100</v>
      </c>
      <c r="N26" s="11">
        <f t="shared" si="3"/>
        <v>900</v>
      </c>
      <c r="O26" s="11">
        <f t="shared" si="4"/>
        <v>0</v>
      </c>
      <c r="P26" s="11">
        <f t="shared" si="5"/>
        <v>100</v>
      </c>
    </row>
    <row r="27" spans="1:16" ht="25.5">
      <c r="A27" s="9" t="s">
        <v>333</v>
      </c>
      <c r="B27" s="10" t="s">
        <v>334</v>
      </c>
      <c r="C27" s="11">
        <v>0</v>
      </c>
      <c r="D27" s="11">
        <v>267</v>
      </c>
      <c r="E27" s="11">
        <v>157</v>
      </c>
      <c r="F27" s="11">
        <v>150.16</v>
      </c>
      <c r="G27" s="11">
        <v>0</v>
      </c>
      <c r="H27" s="11">
        <v>150.16</v>
      </c>
      <c r="I27" s="11">
        <v>0</v>
      </c>
      <c r="J27" s="11">
        <v>0</v>
      </c>
      <c r="K27" s="11">
        <f t="shared" si="0"/>
        <v>6.840000000000003</v>
      </c>
      <c r="L27" s="11">
        <f t="shared" si="1"/>
        <v>116.84</v>
      </c>
      <c r="M27" s="11">
        <f t="shared" si="2"/>
        <v>95.64331210191082</v>
      </c>
      <c r="N27" s="11">
        <f t="shared" si="3"/>
        <v>116.84</v>
      </c>
      <c r="O27" s="11">
        <f t="shared" si="4"/>
        <v>6.840000000000003</v>
      </c>
      <c r="P27" s="11">
        <f t="shared" si="5"/>
        <v>95.64331210191082</v>
      </c>
    </row>
    <row r="28" spans="1:16" ht="12.75">
      <c r="A28" s="9" t="s">
        <v>337</v>
      </c>
      <c r="B28" s="10" t="s">
        <v>338</v>
      </c>
      <c r="C28" s="11">
        <v>0</v>
      </c>
      <c r="D28" s="11">
        <v>1000</v>
      </c>
      <c r="E28" s="11">
        <v>1000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f t="shared" si="0"/>
        <v>1000</v>
      </c>
      <c r="L28" s="11">
        <f t="shared" si="1"/>
        <v>1000</v>
      </c>
      <c r="M28" s="11">
        <f t="shared" si="2"/>
        <v>0</v>
      </c>
      <c r="N28" s="11">
        <f t="shared" si="3"/>
        <v>1000</v>
      </c>
      <c r="O28" s="11">
        <f t="shared" si="4"/>
        <v>1000</v>
      </c>
      <c r="P28" s="11">
        <f t="shared" si="5"/>
        <v>0</v>
      </c>
    </row>
    <row r="29" spans="1:16" ht="63.75">
      <c r="A29" s="6" t="s">
        <v>149</v>
      </c>
      <c r="B29" s="7" t="s">
        <v>150</v>
      </c>
      <c r="C29" s="8">
        <v>135991088</v>
      </c>
      <c r="D29" s="8">
        <v>138356689</v>
      </c>
      <c r="E29" s="8">
        <v>88072287</v>
      </c>
      <c r="F29" s="8">
        <v>79890460.73</v>
      </c>
      <c r="G29" s="8">
        <v>0</v>
      </c>
      <c r="H29" s="8">
        <v>79214950.48</v>
      </c>
      <c r="I29" s="8">
        <v>675510.25</v>
      </c>
      <c r="J29" s="8">
        <v>657862.75</v>
      </c>
      <c r="K29" s="8">
        <f t="shared" si="0"/>
        <v>8181826.269999996</v>
      </c>
      <c r="L29" s="8">
        <f t="shared" si="1"/>
        <v>58466228.269999996</v>
      </c>
      <c r="M29" s="8">
        <f t="shared" si="2"/>
        <v>90.71010127169743</v>
      </c>
      <c r="N29" s="8">
        <f t="shared" si="3"/>
        <v>59141738.519999996</v>
      </c>
      <c r="O29" s="8">
        <f t="shared" si="4"/>
        <v>8857336.519999996</v>
      </c>
      <c r="P29" s="8">
        <f t="shared" si="5"/>
        <v>89.94310603061778</v>
      </c>
    </row>
    <row r="30" spans="1:16" ht="12.75">
      <c r="A30" s="9" t="s">
        <v>92</v>
      </c>
      <c r="B30" s="10" t="s">
        <v>318</v>
      </c>
      <c r="C30" s="11">
        <v>94542202</v>
      </c>
      <c r="D30" s="11">
        <v>94730452</v>
      </c>
      <c r="E30" s="11">
        <v>60945120</v>
      </c>
      <c r="F30" s="11">
        <v>55505778.53</v>
      </c>
      <c r="G30" s="11">
        <v>0</v>
      </c>
      <c r="H30" s="11">
        <v>55500302.84</v>
      </c>
      <c r="I30" s="11">
        <v>5475.69</v>
      </c>
      <c r="J30" s="11">
        <v>0</v>
      </c>
      <c r="K30" s="11">
        <f t="shared" si="0"/>
        <v>5439341.469999999</v>
      </c>
      <c r="L30" s="11">
        <f t="shared" si="1"/>
        <v>39224673.47</v>
      </c>
      <c r="M30" s="11">
        <f t="shared" si="2"/>
        <v>91.07501721220666</v>
      </c>
      <c r="N30" s="11">
        <f t="shared" si="3"/>
        <v>39230149.16</v>
      </c>
      <c r="O30" s="11">
        <f t="shared" si="4"/>
        <v>5444817.159999996</v>
      </c>
      <c r="P30" s="11">
        <f t="shared" si="5"/>
        <v>91.06603258800705</v>
      </c>
    </row>
    <row r="31" spans="1:16" ht="12.75">
      <c r="A31" s="9" t="s">
        <v>319</v>
      </c>
      <c r="B31" s="10" t="s">
        <v>320</v>
      </c>
      <c r="C31" s="11">
        <v>20503392</v>
      </c>
      <c r="D31" s="11">
        <v>20544802</v>
      </c>
      <c r="E31" s="11">
        <v>13254448</v>
      </c>
      <c r="F31" s="11">
        <v>12109928.3</v>
      </c>
      <c r="G31" s="11">
        <v>0</v>
      </c>
      <c r="H31" s="11">
        <v>12105758.1</v>
      </c>
      <c r="I31" s="11">
        <v>4170.2</v>
      </c>
      <c r="J31" s="11">
        <v>2551.06</v>
      </c>
      <c r="K31" s="11">
        <f t="shared" si="0"/>
        <v>1144519.6999999993</v>
      </c>
      <c r="L31" s="11">
        <f t="shared" si="1"/>
        <v>8434873.7</v>
      </c>
      <c r="M31" s="11">
        <f t="shared" si="2"/>
        <v>91.365014220132</v>
      </c>
      <c r="N31" s="11">
        <f t="shared" si="3"/>
        <v>8439043.9</v>
      </c>
      <c r="O31" s="11">
        <f t="shared" si="4"/>
        <v>1148689.9000000004</v>
      </c>
      <c r="P31" s="11">
        <f t="shared" si="5"/>
        <v>91.33355157453558</v>
      </c>
    </row>
    <row r="32" spans="1:16" ht="12.75">
      <c r="A32" s="9" t="s">
        <v>321</v>
      </c>
      <c r="B32" s="10" t="s">
        <v>322</v>
      </c>
      <c r="C32" s="11">
        <v>1417892</v>
      </c>
      <c r="D32" s="11">
        <v>2293352</v>
      </c>
      <c r="E32" s="11">
        <v>1968595</v>
      </c>
      <c r="F32" s="11">
        <v>1705024.55</v>
      </c>
      <c r="G32" s="11">
        <v>0</v>
      </c>
      <c r="H32" s="11">
        <v>1066339.82</v>
      </c>
      <c r="I32" s="11">
        <v>638684.73</v>
      </c>
      <c r="J32" s="11">
        <v>647298.25</v>
      </c>
      <c r="K32" s="11">
        <f t="shared" si="0"/>
        <v>263570.44999999995</v>
      </c>
      <c r="L32" s="11">
        <f t="shared" si="1"/>
        <v>588327.45</v>
      </c>
      <c r="M32" s="11">
        <f t="shared" si="2"/>
        <v>86.61124050401429</v>
      </c>
      <c r="N32" s="11">
        <f t="shared" si="3"/>
        <v>1227012.18</v>
      </c>
      <c r="O32" s="11">
        <f t="shared" si="4"/>
        <v>902255.1799999999</v>
      </c>
      <c r="P32" s="11">
        <f t="shared" si="5"/>
        <v>54.16755706481019</v>
      </c>
    </row>
    <row r="33" spans="1:16" ht="12.75">
      <c r="A33" s="9" t="s">
        <v>339</v>
      </c>
      <c r="B33" s="10" t="s">
        <v>340</v>
      </c>
      <c r="C33" s="11">
        <v>81746</v>
      </c>
      <c r="D33" s="11">
        <v>81746</v>
      </c>
      <c r="E33" s="11">
        <v>20576</v>
      </c>
      <c r="F33" s="11">
        <v>699.51</v>
      </c>
      <c r="G33" s="11">
        <v>0</v>
      </c>
      <c r="H33" s="11">
        <v>699.51</v>
      </c>
      <c r="I33" s="11">
        <v>0</v>
      </c>
      <c r="J33" s="11">
        <v>0</v>
      </c>
      <c r="K33" s="11">
        <f t="shared" si="0"/>
        <v>19876.49</v>
      </c>
      <c r="L33" s="11">
        <f t="shared" si="1"/>
        <v>81046.49</v>
      </c>
      <c r="M33" s="11">
        <f t="shared" si="2"/>
        <v>3.3996403576982894</v>
      </c>
      <c r="N33" s="11">
        <f t="shared" si="3"/>
        <v>81046.49</v>
      </c>
      <c r="O33" s="11">
        <f t="shared" si="4"/>
        <v>19876.49</v>
      </c>
      <c r="P33" s="11">
        <f t="shared" si="5"/>
        <v>3.3996403576982894</v>
      </c>
    </row>
    <row r="34" spans="1:16" ht="12.75">
      <c r="A34" s="9" t="s">
        <v>341</v>
      </c>
      <c r="B34" s="10" t="s">
        <v>342</v>
      </c>
      <c r="C34" s="11">
        <v>5133840</v>
      </c>
      <c r="D34" s="11">
        <v>5163840</v>
      </c>
      <c r="E34" s="11">
        <v>2347755</v>
      </c>
      <c r="F34" s="11">
        <v>2162707.48</v>
      </c>
      <c r="G34" s="11">
        <v>0</v>
      </c>
      <c r="H34" s="11">
        <v>2161194.4</v>
      </c>
      <c r="I34" s="11">
        <v>1513.08</v>
      </c>
      <c r="J34" s="11">
        <v>0</v>
      </c>
      <c r="K34" s="11">
        <f t="shared" si="0"/>
        <v>185047.52000000002</v>
      </c>
      <c r="L34" s="11">
        <f t="shared" si="1"/>
        <v>3001132.52</v>
      </c>
      <c r="M34" s="11">
        <f t="shared" si="2"/>
        <v>92.11810772418757</v>
      </c>
      <c r="N34" s="11">
        <f t="shared" si="3"/>
        <v>3002645.6</v>
      </c>
      <c r="O34" s="11">
        <f t="shared" si="4"/>
        <v>186560.6000000001</v>
      </c>
      <c r="P34" s="11">
        <f t="shared" si="5"/>
        <v>92.05365977284681</v>
      </c>
    </row>
    <row r="35" spans="1:16" ht="12.75">
      <c r="A35" s="9" t="s">
        <v>323</v>
      </c>
      <c r="B35" s="10" t="s">
        <v>324</v>
      </c>
      <c r="C35" s="11">
        <v>1278810</v>
      </c>
      <c r="D35" s="11">
        <v>2289082</v>
      </c>
      <c r="E35" s="11">
        <v>1553659</v>
      </c>
      <c r="F35" s="11">
        <v>1363283.39</v>
      </c>
      <c r="G35" s="11">
        <v>0</v>
      </c>
      <c r="H35" s="11">
        <v>1356771.57</v>
      </c>
      <c r="I35" s="11">
        <v>6511.82</v>
      </c>
      <c r="J35" s="11">
        <v>6513.44</v>
      </c>
      <c r="K35" s="11">
        <f t="shared" si="0"/>
        <v>190375.6100000001</v>
      </c>
      <c r="L35" s="11">
        <f t="shared" si="1"/>
        <v>925798.6100000001</v>
      </c>
      <c r="M35" s="11">
        <f t="shared" si="2"/>
        <v>87.74662844292087</v>
      </c>
      <c r="N35" s="11">
        <f t="shared" si="3"/>
        <v>932310.4299999999</v>
      </c>
      <c r="O35" s="11">
        <f t="shared" si="4"/>
        <v>196887.42999999993</v>
      </c>
      <c r="P35" s="11">
        <f t="shared" si="5"/>
        <v>87.32750043606737</v>
      </c>
    </row>
    <row r="36" spans="1:16" ht="12.75">
      <c r="A36" s="9" t="s">
        <v>325</v>
      </c>
      <c r="B36" s="10" t="s">
        <v>326</v>
      </c>
      <c r="C36" s="11">
        <v>280320</v>
      </c>
      <c r="D36" s="11">
        <v>280320</v>
      </c>
      <c r="E36" s="11">
        <v>102143</v>
      </c>
      <c r="F36" s="11">
        <v>71218</v>
      </c>
      <c r="G36" s="11">
        <v>0</v>
      </c>
      <c r="H36" s="11">
        <v>71218</v>
      </c>
      <c r="I36" s="11">
        <v>0</v>
      </c>
      <c r="J36" s="11">
        <v>0</v>
      </c>
      <c r="K36" s="11">
        <f t="shared" si="0"/>
        <v>30925</v>
      </c>
      <c r="L36" s="11">
        <f t="shared" si="1"/>
        <v>209102</v>
      </c>
      <c r="M36" s="11">
        <f t="shared" si="2"/>
        <v>69.72381856808592</v>
      </c>
      <c r="N36" s="11">
        <f t="shared" si="3"/>
        <v>209102</v>
      </c>
      <c r="O36" s="11">
        <f t="shared" si="4"/>
        <v>30925</v>
      </c>
      <c r="P36" s="11">
        <f t="shared" si="5"/>
        <v>69.72381856808592</v>
      </c>
    </row>
    <row r="37" spans="1:16" ht="12.75">
      <c r="A37" s="9" t="s">
        <v>329</v>
      </c>
      <c r="B37" s="10" t="s">
        <v>330</v>
      </c>
      <c r="C37" s="11">
        <v>58174</v>
      </c>
      <c r="D37" s="11">
        <v>58174</v>
      </c>
      <c r="E37" s="11">
        <v>32374</v>
      </c>
      <c r="F37" s="11">
        <v>22926.21</v>
      </c>
      <c r="G37" s="11">
        <v>0</v>
      </c>
      <c r="H37" s="11">
        <v>22926.21</v>
      </c>
      <c r="I37" s="11">
        <v>0</v>
      </c>
      <c r="J37" s="11">
        <v>0</v>
      </c>
      <c r="K37" s="11">
        <f t="shared" si="0"/>
        <v>9447.79</v>
      </c>
      <c r="L37" s="11">
        <f t="shared" si="1"/>
        <v>35247.79</v>
      </c>
      <c r="M37" s="11">
        <f t="shared" si="2"/>
        <v>70.81673565206647</v>
      </c>
      <c r="N37" s="11">
        <f t="shared" si="3"/>
        <v>35247.79</v>
      </c>
      <c r="O37" s="11">
        <f t="shared" si="4"/>
        <v>9447.79</v>
      </c>
      <c r="P37" s="11">
        <f t="shared" si="5"/>
        <v>70.81673565206647</v>
      </c>
    </row>
    <row r="38" spans="1:16" ht="12.75">
      <c r="A38" s="9" t="s">
        <v>331</v>
      </c>
      <c r="B38" s="10" t="s">
        <v>332</v>
      </c>
      <c r="C38" s="11">
        <v>2667877</v>
      </c>
      <c r="D38" s="11">
        <v>2667877</v>
      </c>
      <c r="E38" s="11">
        <v>1676604</v>
      </c>
      <c r="F38" s="11">
        <v>1624596.29</v>
      </c>
      <c r="G38" s="11">
        <v>0</v>
      </c>
      <c r="H38" s="11">
        <v>1624596.29</v>
      </c>
      <c r="I38" s="11">
        <v>0</v>
      </c>
      <c r="J38" s="11">
        <v>0</v>
      </c>
      <c r="K38" s="11">
        <f t="shared" si="0"/>
        <v>52007.70999999996</v>
      </c>
      <c r="L38" s="11">
        <f t="shared" si="1"/>
        <v>1043280.71</v>
      </c>
      <c r="M38" s="11">
        <f t="shared" si="2"/>
        <v>96.89803257060106</v>
      </c>
      <c r="N38" s="11">
        <f t="shared" si="3"/>
        <v>1043280.71</v>
      </c>
      <c r="O38" s="11">
        <f t="shared" si="4"/>
        <v>52007.70999999996</v>
      </c>
      <c r="P38" s="11">
        <f t="shared" si="5"/>
        <v>96.89803257060106</v>
      </c>
    </row>
    <row r="39" spans="1:16" ht="12.75">
      <c r="A39" s="9" t="s">
        <v>343</v>
      </c>
      <c r="B39" s="10" t="s">
        <v>344</v>
      </c>
      <c r="C39" s="11">
        <v>3088215</v>
      </c>
      <c r="D39" s="11">
        <v>3628215</v>
      </c>
      <c r="E39" s="11">
        <v>3287655</v>
      </c>
      <c r="F39" s="11">
        <v>2900083.91</v>
      </c>
      <c r="G39" s="11">
        <v>0</v>
      </c>
      <c r="H39" s="11">
        <v>2882429.18</v>
      </c>
      <c r="I39" s="11">
        <v>17654.73</v>
      </c>
      <c r="J39" s="11">
        <v>0</v>
      </c>
      <c r="K39" s="11">
        <f t="shared" si="0"/>
        <v>387571.08999999985</v>
      </c>
      <c r="L39" s="11">
        <f t="shared" si="1"/>
        <v>728131.0899999999</v>
      </c>
      <c r="M39" s="11">
        <f t="shared" si="2"/>
        <v>88.21132113923146</v>
      </c>
      <c r="N39" s="11">
        <f t="shared" si="3"/>
        <v>745785.8199999998</v>
      </c>
      <c r="O39" s="11">
        <f t="shared" si="4"/>
        <v>405225.81999999983</v>
      </c>
      <c r="P39" s="11">
        <f t="shared" si="5"/>
        <v>87.67432045029057</v>
      </c>
    </row>
    <row r="40" spans="1:16" ht="25.5">
      <c r="A40" s="9" t="s">
        <v>333</v>
      </c>
      <c r="B40" s="10" t="s">
        <v>334</v>
      </c>
      <c r="C40" s="11">
        <v>6801826</v>
      </c>
      <c r="D40" s="11">
        <v>6482035</v>
      </c>
      <c r="E40" s="11">
        <v>2835746</v>
      </c>
      <c r="F40" s="11">
        <v>2383981.09</v>
      </c>
      <c r="G40" s="11">
        <v>0</v>
      </c>
      <c r="H40" s="11">
        <v>2382481.09</v>
      </c>
      <c r="I40" s="11">
        <v>1500</v>
      </c>
      <c r="J40" s="11">
        <v>1500</v>
      </c>
      <c r="K40" s="11">
        <f t="shared" si="0"/>
        <v>451764.91000000015</v>
      </c>
      <c r="L40" s="11">
        <f t="shared" si="1"/>
        <v>4098053.91</v>
      </c>
      <c r="M40" s="11">
        <f t="shared" si="2"/>
        <v>84.06892189921099</v>
      </c>
      <c r="N40" s="11">
        <f t="shared" si="3"/>
        <v>4099553.91</v>
      </c>
      <c r="O40" s="11">
        <f t="shared" si="4"/>
        <v>453264.91000000015</v>
      </c>
      <c r="P40" s="11">
        <f t="shared" si="5"/>
        <v>84.01602576535416</v>
      </c>
    </row>
    <row r="41" spans="1:16" ht="25.5">
      <c r="A41" s="9" t="s">
        <v>335</v>
      </c>
      <c r="B41" s="10" t="s">
        <v>336</v>
      </c>
      <c r="C41" s="11">
        <v>78964</v>
      </c>
      <c r="D41" s="11">
        <v>78964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f t="shared" si="0"/>
        <v>0</v>
      </c>
      <c r="L41" s="11">
        <f t="shared" si="1"/>
        <v>78964</v>
      </c>
      <c r="M41" s="11">
        <f t="shared" si="2"/>
        <v>0</v>
      </c>
      <c r="N41" s="11">
        <f t="shared" si="3"/>
        <v>78964</v>
      </c>
      <c r="O41" s="11">
        <f t="shared" si="4"/>
        <v>0</v>
      </c>
      <c r="P41" s="11">
        <f t="shared" si="5"/>
        <v>0</v>
      </c>
    </row>
    <row r="42" spans="1:16" ht="12.75">
      <c r="A42" s="9" t="s">
        <v>337</v>
      </c>
      <c r="B42" s="10" t="s">
        <v>338</v>
      </c>
      <c r="C42" s="11">
        <v>57830</v>
      </c>
      <c r="D42" s="11">
        <v>57830</v>
      </c>
      <c r="E42" s="11">
        <v>47612</v>
      </c>
      <c r="F42" s="11">
        <v>40233.47</v>
      </c>
      <c r="G42" s="11">
        <v>0</v>
      </c>
      <c r="H42" s="11">
        <v>40233.47</v>
      </c>
      <c r="I42" s="11">
        <v>0</v>
      </c>
      <c r="J42" s="11">
        <v>0</v>
      </c>
      <c r="K42" s="11">
        <f t="shared" si="0"/>
        <v>7378.529999999999</v>
      </c>
      <c r="L42" s="11">
        <f t="shared" si="1"/>
        <v>17596.53</v>
      </c>
      <c r="M42" s="11">
        <f t="shared" si="2"/>
        <v>84.5027934134252</v>
      </c>
      <c r="N42" s="11">
        <f t="shared" si="3"/>
        <v>17596.53</v>
      </c>
      <c r="O42" s="11">
        <f t="shared" si="4"/>
        <v>7378.529999999999</v>
      </c>
      <c r="P42" s="11">
        <f t="shared" si="5"/>
        <v>84.5027934134252</v>
      </c>
    </row>
    <row r="43" spans="1:16" ht="38.25">
      <c r="A43" s="6" t="s">
        <v>151</v>
      </c>
      <c r="B43" s="7" t="s">
        <v>152</v>
      </c>
      <c r="C43" s="8">
        <v>2690205</v>
      </c>
      <c r="D43" s="8">
        <v>2847435</v>
      </c>
      <c r="E43" s="8">
        <v>1768913</v>
      </c>
      <c r="F43" s="8">
        <v>1681287.74</v>
      </c>
      <c r="G43" s="8">
        <v>0</v>
      </c>
      <c r="H43" s="8">
        <v>1676374.08</v>
      </c>
      <c r="I43" s="8">
        <v>4913.66</v>
      </c>
      <c r="J43" s="8">
        <v>0</v>
      </c>
      <c r="K43" s="8">
        <f t="shared" si="0"/>
        <v>87625.26000000001</v>
      </c>
      <c r="L43" s="8">
        <f t="shared" si="1"/>
        <v>1166147.26</v>
      </c>
      <c r="M43" s="8">
        <f t="shared" si="2"/>
        <v>95.04637819949313</v>
      </c>
      <c r="N43" s="8">
        <f t="shared" si="3"/>
        <v>1171060.92</v>
      </c>
      <c r="O43" s="8">
        <f t="shared" si="4"/>
        <v>92538.91999999993</v>
      </c>
      <c r="P43" s="8">
        <f t="shared" si="5"/>
        <v>94.76859969936339</v>
      </c>
    </row>
    <row r="44" spans="1:16" ht="12.75">
      <c r="A44" s="9" t="s">
        <v>92</v>
      </c>
      <c r="B44" s="10" t="s">
        <v>318</v>
      </c>
      <c r="C44" s="11">
        <v>2132247</v>
      </c>
      <c r="D44" s="11">
        <v>2236535</v>
      </c>
      <c r="E44" s="11">
        <v>1382172</v>
      </c>
      <c r="F44" s="11">
        <v>1312488</v>
      </c>
      <c r="G44" s="11">
        <v>0</v>
      </c>
      <c r="H44" s="11">
        <v>1308714.27</v>
      </c>
      <c r="I44" s="11">
        <v>3773.73</v>
      </c>
      <c r="J44" s="11">
        <v>0</v>
      </c>
      <c r="K44" s="11">
        <f t="shared" si="0"/>
        <v>69684</v>
      </c>
      <c r="L44" s="11">
        <f t="shared" si="1"/>
        <v>924047</v>
      </c>
      <c r="M44" s="11">
        <f t="shared" si="2"/>
        <v>94.95836987003065</v>
      </c>
      <c r="N44" s="11">
        <f t="shared" si="3"/>
        <v>927820.73</v>
      </c>
      <c r="O44" s="11">
        <f t="shared" si="4"/>
        <v>73457.72999999998</v>
      </c>
      <c r="P44" s="11">
        <f t="shared" si="5"/>
        <v>94.68534089823842</v>
      </c>
    </row>
    <row r="45" spans="1:16" ht="12.75">
      <c r="A45" s="9" t="s">
        <v>319</v>
      </c>
      <c r="B45" s="10" t="s">
        <v>320</v>
      </c>
      <c r="C45" s="11">
        <v>463321</v>
      </c>
      <c r="D45" s="11">
        <v>486263</v>
      </c>
      <c r="E45" s="11">
        <v>303709</v>
      </c>
      <c r="F45" s="11">
        <v>300242</v>
      </c>
      <c r="G45" s="11">
        <v>0</v>
      </c>
      <c r="H45" s="11">
        <v>299102.07</v>
      </c>
      <c r="I45" s="11">
        <v>1139.93</v>
      </c>
      <c r="J45" s="11">
        <v>0</v>
      </c>
      <c r="K45" s="11">
        <f t="shared" si="0"/>
        <v>3467</v>
      </c>
      <c r="L45" s="11">
        <f t="shared" si="1"/>
        <v>186021</v>
      </c>
      <c r="M45" s="11">
        <f t="shared" si="2"/>
        <v>98.85844673684349</v>
      </c>
      <c r="N45" s="11">
        <f t="shared" si="3"/>
        <v>187160.93</v>
      </c>
      <c r="O45" s="11">
        <f t="shared" si="4"/>
        <v>4606.929999999993</v>
      </c>
      <c r="P45" s="11">
        <f t="shared" si="5"/>
        <v>98.48311047746363</v>
      </c>
    </row>
    <row r="46" spans="1:16" ht="12.75">
      <c r="A46" s="9" t="s">
        <v>321</v>
      </c>
      <c r="B46" s="10" t="s">
        <v>322</v>
      </c>
      <c r="C46" s="11">
        <v>34905</v>
      </c>
      <c r="D46" s="11">
        <v>64905</v>
      </c>
      <c r="E46" s="11">
        <v>42500</v>
      </c>
      <c r="F46" s="11">
        <v>33927.8</v>
      </c>
      <c r="G46" s="11">
        <v>0</v>
      </c>
      <c r="H46" s="11">
        <v>33927.8</v>
      </c>
      <c r="I46" s="11">
        <v>0</v>
      </c>
      <c r="J46" s="11">
        <v>0</v>
      </c>
      <c r="K46" s="11">
        <f t="shared" si="0"/>
        <v>8572.199999999997</v>
      </c>
      <c r="L46" s="11">
        <f t="shared" si="1"/>
        <v>30977.199999999997</v>
      </c>
      <c r="M46" s="11">
        <f t="shared" si="2"/>
        <v>79.83011764705883</v>
      </c>
      <c r="N46" s="11">
        <f t="shared" si="3"/>
        <v>30977.199999999997</v>
      </c>
      <c r="O46" s="11">
        <f t="shared" si="4"/>
        <v>8572.199999999997</v>
      </c>
      <c r="P46" s="11">
        <f t="shared" si="5"/>
        <v>79.83011764705883</v>
      </c>
    </row>
    <row r="47" spans="1:16" ht="12.75">
      <c r="A47" s="9" t="s">
        <v>341</v>
      </c>
      <c r="B47" s="10" t="s">
        <v>342</v>
      </c>
      <c r="C47" s="11">
        <v>10740</v>
      </c>
      <c r="D47" s="11">
        <v>10740</v>
      </c>
      <c r="E47" s="11">
        <v>10740</v>
      </c>
      <c r="F47" s="11">
        <v>10740</v>
      </c>
      <c r="G47" s="11">
        <v>0</v>
      </c>
      <c r="H47" s="11">
        <v>10740</v>
      </c>
      <c r="I47" s="11">
        <v>0</v>
      </c>
      <c r="J47" s="11">
        <v>0</v>
      </c>
      <c r="K47" s="11">
        <f t="shared" si="0"/>
        <v>0</v>
      </c>
      <c r="L47" s="11">
        <f t="shared" si="1"/>
        <v>0</v>
      </c>
      <c r="M47" s="11">
        <f t="shared" si="2"/>
        <v>100</v>
      </c>
      <c r="N47" s="11">
        <f t="shared" si="3"/>
        <v>0</v>
      </c>
      <c r="O47" s="11">
        <f t="shared" si="4"/>
        <v>0</v>
      </c>
      <c r="P47" s="11">
        <f t="shared" si="5"/>
        <v>100</v>
      </c>
    </row>
    <row r="48" spans="1:16" ht="12.75">
      <c r="A48" s="9" t="s">
        <v>323</v>
      </c>
      <c r="B48" s="10" t="s">
        <v>324</v>
      </c>
      <c r="C48" s="11">
        <v>21480</v>
      </c>
      <c r="D48" s="11">
        <v>21260</v>
      </c>
      <c r="E48" s="11">
        <v>14172</v>
      </c>
      <c r="F48" s="11">
        <v>12996.71</v>
      </c>
      <c r="G48" s="11">
        <v>0</v>
      </c>
      <c r="H48" s="11">
        <v>12996.71</v>
      </c>
      <c r="I48" s="11">
        <v>0</v>
      </c>
      <c r="J48" s="11">
        <v>0</v>
      </c>
      <c r="K48" s="11">
        <f t="shared" si="0"/>
        <v>1175.2900000000009</v>
      </c>
      <c r="L48" s="11">
        <f t="shared" si="1"/>
        <v>8263.29</v>
      </c>
      <c r="M48" s="11">
        <f t="shared" si="2"/>
        <v>91.70695738075078</v>
      </c>
      <c r="N48" s="11">
        <f t="shared" si="3"/>
        <v>8263.29</v>
      </c>
      <c r="O48" s="11">
        <f t="shared" si="4"/>
        <v>1175.2900000000009</v>
      </c>
      <c r="P48" s="11">
        <f t="shared" si="5"/>
        <v>91.70695738075078</v>
      </c>
    </row>
    <row r="49" spans="1:16" ht="12.75">
      <c r="A49" s="9" t="s">
        <v>325</v>
      </c>
      <c r="B49" s="10" t="s">
        <v>326</v>
      </c>
      <c r="C49" s="11">
        <v>7088</v>
      </c>
      <c r="D49" s="11">
        <v>7088</v>
      </c>
      <c r="E49" s="11">
        <v>3660</v>
      </c>
      <c r="F49" s="11">
        <v>3060</v>
      </c>
      <c r="G49" s="11">
        <v>0</v>
      </c>
      <c r="H49" s="11">
        <v>3060</v>
      </c>
      <c r="I49" s="11">
        <v>0</v>
      </c>
      <c r="J49" s="11">
        <v>0</v>
      </c>
      <c r="K49" s="11">
        <f t="shared" si="0"/>
        <v>600</v>
      </c>
      <c r="L49" s="11">
        <f t="shared" si="1"/>
        <v>4028</v>
      </c>
      <c r="M49" s="11">
        <f t="shared" si="2"/>
        <v>83.60655737704919</v>
      </c>
      <c r="N49" s="11">
        <f t="shared" si="3"/>
        <v>4028</v>
      </c>
      <c r="O49" s="11">
        <f t="shared" si="4"/>
        <v>600</v>
      </c>
      <c r="P49" s="11">
        <f t="shared" si="5"/>
        <v>83.60655737704919</v>
      </c>
    </row>
    <row r="50" spans="1:16" ht="12.75">
      <c r="A50" s="9" t="s">
        <v>327</v>
      </c>
      <c r="B50" s="10" t="s">
        <v>328</v>
      </c>
      <c r="C50" s="11">
        <v>17123</v>
      </c>
      <c r="D50" s="11">
        <v>17123</v>
      </c>
      <c r="E50" s="11">
        <v>9400</v>
      </c>
      <c r="F50" s="11">
        <v>6057.56</v>
      </c>
      <c r="G50" s="11">
        <v>0</v>
      </c>
      <c r="H50" s="11">
        <v>6057.56</v>
      </c>
      <c r="I50" s="11">
        <v>0</v>
      </c>
      <c r="J50" s="11">
        <v>0</v>
      </c>
      <c r="K50" s="11">
        <f t="shared" si="0"/>
        <v>3342.4399999999996</v>
      </c>
      <c r="L50" s="11">
        <f t="shared" si="1"/>
        <v>11065.439999999999</v>
      </c>
      <c r="M50" s="11">
        <f t="shared" si="2"/>
        <v>64.44212765957448</v>
      </c>
      <c r="N50" s="11">
        <f t="shared" si="3"/>
        <v>11065.439999999999</v>
      </c>
      <c r="O50" s="11">
        <f t="shared" si="4"/>
        <v>3342.4399999999996</v>
      </c>
      <c r="P50" s="11">
        <f t="shared" si="5"/>
        <v>64.44212765957448</v>
      </c>
    </row>
    <row r="51" spans="1:16" ht="12.75">
      <c r="A51" s="9" t="s">
        <v>329</v>
      </c>
      <c r="B51" s="10" t="s">
        <v>330</v>
      </c>
      <c r="C51" s="11">
        <v>276</v>
      </c>
      <c r="D51" s="11">
        <v>276</v>
      </c>
      <c r="E51" s="11">
        <v>130</v>
      </c>
      <c r="F51" s="11">
        <v>74.04</v>
      </c>
      <c r="G51" s="11">
        <v>0</v>
      </c>
      <c r="H51" s="11">
        <v>74.04</v>
      </c>
      <c r="I51" s="11">
        <v>0</v>
      </c>
      <c r="J51" s="11">
        <v>0</v>
      </c>
      <c r="K51" s="11">
        <f t="shared" si="0"/>
        <v>55.959999999999994</v>
      </c>
      <c r="L51" s="11">
        <f t="shared" si="1"/>
        <v>201.95999999999998</v>
      </c>
      <c r="M51" s="11">
        <f t="shared" si="2"/>
        <v>56.95384615384616</v>
      </c>
      <c r="N51" s="11">
        <f t="shared" si="3"/>
        <v>201.95999999999998</v>
      </c>
      <c r="O51" s="11">
        <f t="shared" si="4"/>
        <v>55.959999999999994</v>
      </c>
      <c r="P51" s="11">
        <f t="shared" si="5"/>
        <v>56.95384615384616</v>
      </c>
    </row>
    <row r="52" spans="1:16" ht="12.75">
      <c r="A52" s="9" t="s">
        <v>331</v>
      </c>
      <c r="B52" s="10" t="s">
        <v>332</v>
      </c>
      <c r="C52" s="11">
        <v>3025</v>
      </c>
      <c r="D52" s="11">
        <v>3025</v>
      </c>
      <c r="E52" s="11">
        <v>2300</v>
      </c>
      <c r="F52" s="11">
        <v>1608.93</v>
      </c>
      <c r="G52" s="11">
        <v>0</v>
      </c>
      <c r="H52" s="11">
        <v>1608.93</v>
      </c>
      <c r="I52" s="11">
        <v>0</v>
      </c>
      <c r="J52" s="11">
        <v>0</v>
      </c>
      <c r="K52" s="11">
        <f t="shared" si="0"/>
        <v>691.0699999999999</v>
      </c>
      <c r="L52" s="11">
        <f t="shared" si="1"/>
        <v>1416.07</v>
      </c>
      <c r="M52" s="11">
        <f t="shared" si="2"/>
        <v>69.95347826086957</v>
      </c>
      <c r="N52" s="11">
        <f t="shared" si="3"/>
        <v>1416.07</v>
      </c>
      <c r="O52" s="11">
        <f t="shared" si="4"/>
        <v>691.0699999999999</v>
      </c>
      <c r="P52" s="11">
        <f t="shared" si="5"/>
        <v>69.95347826086957</v>
      </c>
    </row>
    <row r="53" spans="1:16" ht="25.5">
      <c r="A53" s="9" t="s">
        <v>333</v>
      </c>
      <c r="B53" s="10" t="s">
        <v>334</v>
      </c>
      <c r="C53" s="11">
        <v>0</v>
      </c>
      <c r="D53" s="11">
        <v>220</v>
      </c>
      <c r="E53" s="11">
        <v>130</v>
      </c>
      <c r="F53" s="11">
        <v>92.7</v>
      </c>
      <c r="G53" s="11">
        <v>0</v>
      </c>
      <c r="H53" s="11">
        <v>92.7</v>
      </c>
      <c r="I53" s="11">
        <v>0</v>
      </c>
      <c r="J53" s="11">
        <v>0</v>
      </c>
      <c r="K53" s="11">
        <f t="shared" si="0"/>
        <v>37.3</v>
      </c>
      <c r="L53" s="11">
        <f t="shared" si="1"/>
        <v>127.3</v>
      </c>
      <c r="M53" s="11">
        <f t="shared" si="2"/>
        <v>71.3076923076923</v>
      </c>
      <c r="N53" s="11">
        <f t="shared" si="3"/>
        <v>127.3</v>
      </c>
      <c r="O53" s="11">
        <f t="shared" si="4"/>
        <v>37.3</v>
      </c>
      <c r="P53" s="11">
        <f t="shared" si="5"/>
        <v>71.3076923076923</v>
      </c>
    </row>
    <row r="54" spans="1:16" ht="51">
      <c r="A54" s="6" t="s">
        <v>153</v>
      </c>
      <c r="B54" s="7" t="s">
        <v>154</v>
      </c>
      <c r="C54" s="8">
        <v>4655537</v>
      </c>
      <c r="D54" s="8">
        <v>7452529</v>
      </c>
      <c r="E54" s="8">
        <v>5101032</v>
      </c>
      <c r="F54" s="8">
        <v>4472343.03</v>
      </c>
      <c r="G54" s="8">
        <v>0</v>
      </c>
      <c r="H54" s="8">
        <v>4370123.81</v>
      </c>
      <c r="I54" s="8">
        <v>102219.22</v>
      </c>
      <c r="J54" s="8">
        <v>1249.35</v>
      </c>
      <c r="K54" s="8">
        <f t="shared" si="0"/>
        <v>628688.9699999997</v>
      </c>
      <c r="L54" s="8">
        <f t="shared" si="1"/>
        <v>2980185.9699999997</v>
      </c>
      <c r="M54" s="8">
        <f t="shared" si="2"/>
        <v>87.67525924165935</v>
      </c>
      <c r="N54" s="8">
        <f t="shared" si="3"/>
        <v>3082405.1900000004</v>
      </c>
      <c r="O54" s="8">
        <f t="shared" si="4"/>
        <v>730908.1900000004</v>
      </c>
      <c r="P54" s="8">
        <f t="shared" si="5"/>
        <v>85.67136630391653</v>
      </c>
    </row>
    <row r="55" spans="1:16" ht="12.75">
      <c r="A55" s="9" t="s">
        <v>92</v>
      </c>
      <c r="B55" s="10" t="s">
        <v>318</v>
      </c>
      <c r="C55" s="11">
        <v>3451523</v>
      </c>
      <c r="D55" s="11">
        <v>5581548</v>
      </c>
      <c r="E55" s="11">
        <v>3889833</v>
      </c>
      <c r="F55" s="11">
        <v>3459702.42</v>
      </c>
      <c r="G55" s="11">
        <v>0</v>
      </c>
      <c r="H55" s="11">
        <v>3371803.34</v>
      </c>
      <c r="I55" s="11">
        <v>87899.08</v>
      </c>
      <c r="J55" s="11">
        <v>0</v>
      </c>
      <c r="K55" s="11">
        <f t="shared" si="0"/>
        <v>430130.5800000001</v>
      </c>
      <c r="L55" s="11">
        <f t="shared" si="1"/>
        <v>2121845.58</v>
      </c>
      <c r="M55" s="11">
        <f t="shared" si="2"/>
        <v>88.94218389324169</v>
      </c>
      <c r="N55" s="11">
        <f t="shared" si="3"/>
        <v>2209744.66</v>
      </c>
      <c r="O55" s="11">
        <f t="shared" si="4"/>
        <v>518029.66000000015</v>
      </c>
      <c r="P55" s="11">
        <f t="shared" si="5"/>
        <v>86.68247042996448</v>
      </c>
    </row>
    <row r="56" spans="1:16" ht="12.75">
      <c r="A56" s="9" t="s">
        <v>319</v>
      </c>
      <c r="B56" s="10" t="s">
        <v>320</v>
      </c>
      <c r="C56" s="11">
        <v>759335</v>
      </c>
      <c r="D56" s="11">
        <v>1234290</v>
      </c>
      <c r="E56" s="11">
        <v>863687</v>
      </c>
      <c r="F56" s="11">
        <v>790813.99</v>
      </c>
      <c r="G56" s="11">
        <v>0</v>
      </c>
      <c r="H56" s="11">
        <v>778264.44</v>
      </c>
      <c r="I56" s="11">
        <v>12549.55</v>
      </c>
      <c r="J56" s="11">
        <v>0</v>
      </c>
      <c r="K56" s="11">
        <f t="shared" si="0"/>
        <v>72873.01000000001</v>
      </c>
      <c r="L56" s="11">
        <f t="shared" si="1"/>
        <v>443476.01</v>
      </c>
      <c r="M56" s="11">
        <f t="shared" si="2"/>
        <v>91.56256722632156</v>
      </c>
      <c r="N56" s="11">
        <f t="shared" si="3"/>
        <v>456025.56000000006</v>
      </c>
      <c r="O56" s="11">
        <f t="shared" si="4"/>
        <v>85422.56000000006</v>
      </c>
      <c r="P56" s="11">
        <f t="shared" si="5"/>
        <v>90.1095466297397</v>
      </c>
    </row>
    <row r="57" spans="1:16" ht="12.75">
      <c r="A57" s="9" t="s">
        <v>321</v>
      </c>
      <c r="B57" s="10" t="s">
        <v>322</v>
      </c>
      <c r="C57" s="11">
        <v>229192</v>
      </c>
      <c r="D57" s="11">
        <v>363204</v>
      </c>
      <c r="E57" s="11">
        <v>151607</v>
      </c>
      <c r="F57" s="11">
        <v>32251.79</v>
      </c>
      <c r="G57" s="11">
        <v>0</v>
      </c>
      <c r="H57" s="11">
        <v>30751.79</v>
      </c>
      <c r="I57" s="11">
        <v>1500</v>
      </c>
      <c r="J57" s="11">
        <v>0</v>
      </c>
      <c r="K57" s="11">
        <f t="shared" si="0"/>
        <v>119355.20999999999</v>
      </c>
      <c r="L57" s="11">
        <f t="shared" si="1"/>
        <v>330952.21</v>
      </c>
      <c r="M57" s="11">
        <f t="shared" si="2"/>
        <v>21.273285534309103</v>
      </c>
      <c r="N57" s="11">
        <f t="shared" si="3"/>
        <v>332452.21</v>
      </c>
      <c r="O57" s="11">
        <f t="shared" si="4"/>
        <v>120855.20999999999</v>
      </c>
      <c r="P57" s="11">
        <f t="shared" si="5"/>
        <v>20.283885308725853</v>
      </c>
    </row>
    <row r="58" spans="1:16" ht="12.75">
      <c r="A58" s="9" t="s">
        <v>323</v>
      </c>
      <c r="B58" s="10" t="s">
        <v>324</v>
      </c>
      <c r="C58" s="11">
        <v>73032</v>
      </c>
      <c r="D58" s="11">
        <v>131032</v>
      </c>
      <c r="E58" s="11">
        <v>58434</v>
      </c>
      <c r="F58" s="11">
        <v>53584</v>
      </c>
      <c r="G58" s="11">
        <v>0</v>
      </c>
      <c r="H58" s="11">
        <v>53584</v>
      </c>
      <c r="I58" s="11">
        <v>0</v>
      </c>
      <c r="J58" s="11">
        <v>1249.35</v>
      </c>
      <c r="K58" s="11">
        <f t="shared" si="0"/>
        <v>4850</v>
      </c>
      <c r="L58" s="11">
        <f t="shared" si="1"/>
        <v>77448</v>
      </c>
      <c r="M58" s="11">
        <f t="shared" si="2"/>
        <v>91.70003764931376</v>
      </c>
      <c r="N58" s="11">
        <f t="shared" si="3"/>
        <v>77448</v>
      </c>
      <c r="O58" s="11">
        <f t="shared" si="4"/>
        <v>4850</v>
      </c>
      <c r="P58" s="11">
        <f t="shared" si="5"/>
        <v>91.70003764931376</v>
      </c>
    </row>
    <row r="59" spans="1:16" ht="12.75">
      <c r="A59" s="9" t="s">
        <v>325</v>
      </c>
      <c r="B59" s="10" t="s">
        <v>326</v>
      </c>
      <c r="C59" s="11">
        <v>3500</v>
      </c>
      <c r="D59" s="11">
        <v>3500</v>
      </c>
      <c r="E59" s="11">
        <v>2100</v>
      </c>
      <c r="F59" s="11">
        <v>1020</v>
      </c>
      <c r="G59" s="11">
        <v>0</v>
      </c>
      <c r="H59" s="11">
        <v>1020</v>
      </c>
      <c r="I59" s="11">
        <v>0</v>
      </c>
      <c r="J59" s="11">
        <v>0</v>
      </c>
      <c r="K59" s="11">
        <f t="shared" si="0"/>
        <v>1080</v>
      </c>
      <c r="L59" s="11">
        <f t="shared" si="1"/>
        <v>2480</v>
      </c>
      <c r="M59" s="11">
        <f t="shared" si="2"/>
        <v>48.57142857142857</v>
      </c>
      <c r="N59" s="11">
        <f t="shared" si="3"/>
        <v>2480</v>
      </c>
      <c r="O59" s="11">
        <f t="shared" si="4"/>
        <v>1080</v>
      </c>
      <c r="P59" s="11">
        <f t="shared" si="5"/>
        <v>48.57142857142857</v>
      </c>
    </row>
    <row r="60" spans="1:16" ht="12.75">
      <c r="A60" s="9" t="s">
        <v>331</v>
      </c>
      <c r="B60" s="10" t="s">
        <v>332</v>
      </c>
      <c r="C60" s="11">
        <v>6654</v>
      </c>
      <c r="D60" s="11">
        <v>6654</v>
      </c>
      <c r="E60" s="11">
        <v>4285</v>
      </c>
      <c r="F60" s="11">
        <v>3885</v>
      </c>
      <c r="G60" s="11">
        <v>0</v>
      </c>
      <c r="H60" s="11">
        <v>3885</v>
      </c>
      <c r="I60" s="11">
        <v>0</v>
      </c>
      <c r="J60" s="11">
        <v>0</v>
      </c>
      <c r="K60" s="11">
        <f t="shared" si="0"/>
        <v>400</v>
      </c>
      <c r="L60" s="11">
        <f t="shared" si="1"/>
        <v>2769</v>
      </c>
      <c r="M60" s="11">
        <f t="shared" si="2"/>
        <v>90.66511085180863</v>
      </c>
      <c r="N60" s="11">
        <f t="shared" si="3"/>
        <v>2769</v>
      </c>
      <c r="O60" s="11">
        <f t="shared" si="4"/>
        <v>400</v>
      </c>
      <c r="P60" s="11">
        <f t="shared" si="5"/>
        <v>90.66511085180863</v>
      </c>
    </row>
    <row r="61" spans="1:16" ht="12.75">
      <c r="A61" s="9" t="s">
        <v>343</v>
      </c>
      <c r="B61" s="10" t="s">
        <v>344</v>
      </c>
      <c r="C61" s="11">
        <v>132301</v>
      </c>
      <c r="D61" s="11">
        <v>132301</v>
      </c>
      <c r="E61" s="11">
        <v>131086</v>
      </c>
      <c r="F61" s="11">
        <v>131085.83</v>
      </c>
      <c r="G61" s="11">
        <v>0</v>
      </c>
      <c r="H61" s="11">
        <v>130815.24</v>
      </c>
      <c r="I61" s="11">
        <v>270.59</v>
      </c>
      <c r="J61" s="11">
        <v>0</v>
      </c>
      <c r="K61" s="11">
        <f t="shared" si="0"/>
        <v>0.17000000001280569</v>
      </c>
      <c r="L61" s="11">
        <f t="shared" si="1"/>
        <v>1215.1700000000128</v>
      </c>
      <c r="M61" s="11">
        <f t="shared" si="2"/>
        <v>99.9998703141449</v>
      </c>
      <c r="N61" s="11">
        <f t="shared" si="3"/>
        <v>1485.7599999999948</v>
      </c>
      <c r="O61" s="11">
        <f t="shared" si="4"/>
        <v>270.75999999999476</v>
      </c>
      <c r="P61" s="11">
        <f t="shared" si="5"/>
        <v>99.79344857574416</v>
      </c>
    </row>
    <row r="62" spans="1:16" ht="25.5">
      <c r="A62" s="6" t="s">
        <v>155</v>
      </c>
      <c r="B62" s="7" t="s">
        <v>156</v>
      </c>
      <c r="C62" s="8">
        <v>1433045</v>
      </c>
      <c r="D62" s="8">
        <v>1653155</v>
      </c>
      <c r="E62" s="8">
        <v>1026931</v>
      </c>
      <c r="F62" s="8">
        <v>864525.09</v>
      </c>
      <c r="G62" s="8">
        <v>0</v>
      </c>
      <c r="H62" s="8">
        <v>864525.09</v>
      </c>
      <c r="I62" s="8">
        <v>0</v>
      </c>
      <c r="J62" s="8">
        <v>0</v>
      </c>
      <c r="K62" s="8">
        <f t="shared" si="0"/>
        <v>162405.91000000003</v>
      </c>
      <c r="L62" s="8">
        <f t="shared" si="1"/>
        <v>788629.91</v>
      </c>
      <c r="M62" s="8">
        <f t="shared" si="2"/>
        <v>84.1853143005713</v>
      </c>
      <c r="N62" s="8">
        <f t="shared" si="3"/>
        <v>788629.91</v>
      </c>
      <c r="O62" s="8">
        <f t="shared" si="4"/>
        <v>162405.91000000003</v>
      </c>
      <c r="P62" s="8">
        <f t="shared" si="5"/>
        <v>84.1853143005713</v>
      </c>
    </row>
    <row r="63" spans="1:16" ht="12.75">
      <c r="A63" s="9" t="s">
        <v>92</v>
      </c>
      <c r="B63" s="10" t="s">
        <v>318</v>
      </c>
      <c r="C63" s="11">
        <v>1119401</v>
      </c>
      <c r="D63" s="11">
        <v>1294049</v>
      </c>
      <c r="E63" s="11">
        <v>806766</v>
      </c>
      <c r="F63" s="11">
        <v>677970.5</v>
      </c>
      <c r="G63" s="11">
        <v>0</v>
      </c>
      <c r="H63" s="11">
        <v>677970.5</v>
      </c>
      <c r="I63" s="11">
        <v>0</v>
      </c>
      <c r="J63" s="11">
        <v>0</v>
      </c>
      <c r="K63" s="11">
        <f t="shared" si="0"/>
        <v>128795.5</v>
      </c>
      <c r="L63" s="11">
        <f t="shared" si="1"/>
        <v>616078.5</v>
      </c>
      <c r="M63" s="11">
        <f t="shared" si="2"/>
        <v>84.03558156888118</v>
      </c>
      <c r="N63" s="11">
        <f t="shared" si="3"/>
        <v>616078.5</v>
      </c>
      <c r="O63" s="11">
        <f t="shared" si="4"/>
        <v>128795.5</v>
      </c>
      <c r="P63" s="11">
        <f t="shared" si="5"/>
        <v>84.03558156888118</v>
      </c>
    </row>
    <row r="64" spans="1:16" ht="12.75">
      <c r="A64" s="9" t="s">
        <v>319</v>
      </c>
      <c r="B64" s="10" t="s">
        <v>320</v>
      </c>
      <c r="C64" s="11">
        <v>245829</v>
      </c>
      <c r="D64" s="11">
        <v>284252</v>
      </c>
      <c r="E64" s="11">
        <v>177492</v>
      </c>
      <c r="F64" s="11">
        <v>156903.57</v>
      </c>
      <c r="G64" s="11">
        <v>0</v>
      </c>
      <c r="H64" s="11">
        <v>156903.57</v>
      </c>
      <c r="I64" s="11">
        <v>0</v>
      </c>
      <c r="J64" s="11">
        <v>0</v>
      </c>
      <c r="K64" s="11">
        <f t="shared" si="0"/>
        <v>20588.429999999993</v>
      </c>
      <c r="L64" s="11">
        <f t="shared" si="1"/>
        <v>127348.43</v>
      </c>
      <c r="M64" s="11">
        <f t="shared" si="2"/>
        <v>88.4003617064431</v>
      </c>
      <c r="N64" s="11">
        <f t="shared" si="3"/>
        <v>127348.43</v>
      </c>
      <c r="O64" s="11">
        <f t="shared" si="4"/>
        <v>20588.429999999993</v>
      </c>
      <c r="P64" s="11">
        <f t="shared" si="5"/>
        <v>88.4003617064431</v>
      </c>
    </row>
    <row r="65" spans="1:16" ht="12.75">
      <c r="A65" s="9" t="s">
        <v>321</v>
      </c>
      <c r="B65" s="10" t="s">
        <v>322</v>
      </c>
      <c r="C65" s="11">
        <v>13574</v>
      </c>
      <c r="D65" s="11">
        <v>15692</v>
      </c>
      <c r="E65" s="11">
        <v>6118</v>
      </c>
      <c r="F65" s="11">
        <v>2118</v>
      </c>
      <c r="G65" s="11">
        <v>0</v>
      </c>
      <c r="H65" s="11">
        <v>2118</v>
      </c>
      <c r="I65" s="11">
        <v>0</v>
      </c>
      <c r="J65" s="11">
        <v>0</v>
      </c>
      <c r="K65" s="11">
        <f t="shared" si="0"/>
        <v>4000</v>
      </c>
      <c r="L65" s="11">
        <f t="shared" si="1"/>
        <v>13574</v>
      </c>
      <c r="M65" s="11">
        <f t="shared" si="2"/>
        <v>34.619156587119974</v>
      </c>
      <c r="N65" s="11">
        <f t="shared" si="3"/>
        <v>13574</v>
      </c>
      <c r="O65" s="11">
        <f t="shared" si="4"/>
        <v>4000</v>
      </c>
      <c r="P65" s="11">
        <f t="shared" si="5"/>
        <v>34.619156587119974</v>
      </c>
    </row>
    <row r="66" spans="1:16" ht="12.75">
      <c r="A66" s="9" t="s">
        <v>323</v>
      </c>
      <c r="B66" s="10" t="s">
        <v>324</v>
      </c>
      <c r="C66" s="11">
        <v>12999</v>
      </c>
      <c r="D66" s="11">
        <v>14828</v>
      </c>
      <c r="E66" s="11">
        <v>9470</v>
      </c>
      <c r="F66" s="11">
        <v>3280.41</v>
      </c>
      <c r="G66" s="11">
        <v>0</v>
      </c>
      <c r="H66" s="11">
        <v>3280.41</v>
      </c>
      <c r="I66" s="11">
        <v>0</v>
      </c>
      <c r="J66" s="11">
        <v>0</v>
      </c>
      <c r="K66" s="11">
        <f t="shared" si="0"/>
        <v>6189.59</v>
      </c>
      <c r="L66" s="11">
        <f t="shared" si="1"/>
        <v>11547.59</v>
      </c>
      <c r="M66" s="11">
        <f t="shared" si="2"/>
        <v>34.64002111932418</v>
      </c>
      <c r="N66" s="11">
        <f t="shared" si="3"/>
        <v>11547.59</v>
      </c>
      <c r="O66" s="11">
        <f t="shared" si="4"/>
        <v>6189.59</v>
      </c>
      <c r="P66" s="11">
        <f t="shared" si="5"/>
        <v>34.64002111932418</v>
      </c>
    </row>
    <row r="67" spans="1:16" ht="12.75">
      <c r="A67" s="9" t="s">
        <v>325</v>
      </c>
      <c r="B67" s="10" t="s">
        <v>326</v>
      </c>
      <c r="C67" s="11">
        <v>18530</v>
      </c>
      <c r="D67" s="11">
        <v>21422</v>
      </c>
      <c r="E67" s="11">
        <v>13692</v>
      </c>
      <c r="F67" s="11">
        <v>12906.01</v>
      </c>
      <c r="G67" s="11">
        <v>0</v>
      </c>
      <c r="H67" s="11">
        <v>12906.01</v>
      </c>
      <c r="I67" s="11">
        <v>0</v>
      </c>
      <c r="J67" s="11">
        <v>0</v>
      </c>
      <c r="K67" s="11">
        <f t="shared" si="0"/>
        <v>785.9899999999998</v>
      </c>
      <c r="L67" s="11">
        <f t="shared" si="1"/>
        <v>8515.99</v>
      </c>
      <c r="M67" s="11">
        <f t="shared" si="2"/>
        <v>94.25949459538417</v>
      </c>
      <c r="N67" s="11">
        <f t="shared" si="3"/>
        <v>8515.99</v>
      </c>
      <c r="O67" s="11">
        <f t="shared" si="4"/>
        <v>785.9899999999998</v>
      </c>
      <c r="P67" s="11">
        <f t="shared" si="5"/>
        <v>94.25949459538417</v>
      </c>
    </row>
    <row r="68" spans="1:16" ht="12.75">
      <c r="A68" s="9" t="s">
        <v>327</v>
      </c>
      <c r="B68" s="10" t="s">
        <v>328</v>
      </c>
      <c r="C68" s="11">
        <v>18314</v>
      </c>
      <c r="D68" s="11">
        <v>18314</v>
      </c>
      <c r="E68" s="11">
        <v>10432</v>
      </c>
      <c r="F68" s="11">
        <v>8786.48</v>
      </c>
      <c r="G68" s="11">
        <v>0</v>
      </c>
      <c r="H68" s="11">
        <v>8786.48</v>
      </c>
      <c r="I68" s="11">
        <v>0</v>
      </c>
      <c r="J68" s="11">
        <v>0</v>
      </c>
      <c r="K68" s="11">
        <f t="shared" si="0"/>
        <v>1645.5200000000004</v>
      </c>
      <c r="L68" s="11">
        <f t="shared" si="1"/>
        <v>9527.52</v>
      </c>
      <c r="M68" s="11">
        <f t="shared" si="2"/>
        <v>84.22622699386503</v>
      </c>
      <c r="N68" s="11">
        <f t="shared" si="3"/>
        <v>9527.52</v>
      </c>
      <c r="O68" s="11">
        <f t="shared" si="4"/>
        <v>1645.5200000000004</v>
      </c>
      <c r="P68" s="11">
        <f t="shared" si="5"/>
        <v>84.22622699386503</v>
      </c>
    </row>
    <row r="69" spans="1:16" ht="12.75">
      <c r="A69" s="9" t="s">
        <v>329</v>
      </c>
      <c r="B69" s="10" t="s">
        <v>330</v>
      </c>
      <c r="C69" s="11">
        <v>338</v>
      </c>
      <c r="D69" s="11">
        <v>338</v>
      </c>
      <c r="E69" s="11">
        <v>196</v>
      </c>
      <c r="F69" s="11">
        <v>107.38</v>
      </c>
      <c r="G69" s="11">
        <v>0</v>
      </c>
      <c r="H69" s="11">
        <v>107.38</v>
      </c>
      <c r="I69" s="11">
        <v>0</v>
      </c>
      <c r="J69" s="11">
        <v>0</v>
      </c>
      <c r="K69" s="11">
        <f t="shared" si="0"/>
        <v>88.62</v>
      </c>
      <c r="L69" s="11">
        <f t="shared" si="1"/>
        <v>230.62</v>
      </c>
      <c r="M69" s="11">
        <f t="shared" si="2"/>
        <v>54.785714285714285</v>
      </c>
      <c r="N69" s="11">
        <f t="shared" si="3"/>
        <v>230.62</v>
      </c>
      <c r="O69" s="11">
        <f t="shared" si="4"/>
        <v>88.62</v>
      </c>
      <c r="P69" s="11">
        <f t="shared" si="5"/>
        <v>54.785714285714285</v>
      </c>
    </row>
    <row r="70" spans="1:16" ht="12.75">
      <c r="A70" s="9" t="s">
        <v>331</v>
      </c>
      <c r="B70" s="10" t="s">
        <v>332</v>
      </c>
      <c r="C70" s="11">
        <v>4060</v>
      </c>
      <c r="D70" s="11">
        <v>4060</v>
      </c>
      <c r="E70" s="11">
        <v>2614</v>
      </c>
      <c r="F70" s="11">
        <v>2333.74</v>
      </c>
      <c r="G70" s="11">
        <v>0</v>
      </c>
      <c r="H70" s="11">
        <v>2333.74</v>
      </c>
      <c r="I70" s="11">
        <v>0</v>
      </c>
      <c r="J70" s="11">
        <v>0</v>
      </c>
      <c r="K70" s="11">
        <f aca="true" t="shared" si="6" ref="K70:K133">E70-F70</f>
        <v>280.2600000000002</v>
      </c>
      <c r="L70" s="11">
        <f aca="true" t="shared" si="7" ref="L70:L133">D70-F70</f>
        <v>1726.2600000000002</v>
      </c>
      <c r="M70" s="11">
        <f aca="true" t="shared" si="8" ref="M70:M133">IF(E70=0,0,(F70/E70)*100)</f>
        <v>89.27850038255546</v>
      </c>
      <c r="N70" s="11">
        <f aca="true" t="shared" si="9" ref="N70:N133">D70-H70</f>
        <v>1726.2600000000002</v>
      </c>
      <c r="O70" s="11">
        <f aca="true" t="shared" si="10" ref="O70:O133">E70-H70</f>
        <v>280.2600000000002</v>
      </c>
      <c r="P70" s="11">
        <f aca="true" t="shared" si="11" ref="P70:P133">IF(E70=0,0,(H70/E70)*100)</f>
        <v>89.27850038255546</v>
      </c>
    </row>
    <row r="71" spans="1:16" ht="25.5">
      <c r="A71" s="9" t="s">
        <v>333</v>
      </c>
      <c r="B71" s="10" t="s">
        <v>334</v>
      </c>
      <c r="C71" s="11">
        <v>0</v>
      </c>
      <c r="D71" s="11">
        <v>200</v>
      </c>
      <c r="E71" s="11">
        <v>151</v>
      </c>
      <c r="F71" s="11">
        <v>119</v>
      </c>
      <c r="G71" s="11">
        <v>0</v>
      </c>
      <c r="H71" s="11">
        <v>119</v>
      </c>
      <c r="I71" s="11">
        <v>0</v>
      </c>
      <c r="J71" s="11">
        <v>0</v>
      </c>
      <c r="K71" s="11">
        <f t="shared" si="6"/>
        <v>32</v>
      </c>
      <c r="L71" s="11">
        <f t="shared" si="7"/>
        <v>81</v>
      </c>
      <c r="M71" s="11">
        <f t="shared" si="8"/>
        <v>78.80794701986756</v>
      </c>
      <c r="N71" s="11">
        <f t="shared" si="9"/>
        <v>81</v>
      </c>
      <c r="O71" s="11">
        <f t="shared" si="10"/>
        <v>32</v>
      </c>
      <c r="P71" s="11">
        <f t="shared" si="11"/>
        <v>78.80794701986756</v>
      </c>
    </row>
    <row r="72" spans="1:16" ht="25.5">
      <c r="A72" s="6" t="s">
        <v>157</v>
      </c>
      <c r="B72" s="7" t="s">
        <v>158</v>
      </c>
      <c r="C72" s="8">
        <v>3609475</v>
      </c>
      <c r="D72" s="8">
        <v>3609475</v>
      </c>
      <c r="E72" s="8">
        <v>2142879</v>
      </c>
      <c r="F72" s="8">
        <v>2038309.14</v>
      </c>
      <c r="G72" s="8">
        <v>0</v>
      </c>
      <c r="H72" s="8">
        <v>2036557.67</v>
      </c>
      <c r="I72" s="8">
        <v>1751.47</v>
      </c>
      <c r="J72" s="8">
        <v>1716.1</v>
      </c>
      <c r="K72" s="8">
        <f t="shared" si="6"/>
        <v>104569.8600000001</v>
      </c>
      <c r="L72" s="8">
        <f t="shared" si="7"/>
        <v>1571165.86</v>
      </c>
      <c r="M72" s="8">
        <f t="shared" si="8"/>
        <v>95.12012297474566</v>
      </c>
      <c r="N72" s="8">
        <f t="shared" si="9"/>
        <v>1572917.33</v>
      </c>
      <c r="O72" s="8">
        <f t="shared" si="10"/>
        <v>106321.33000000007</v>
      </c>
      <c r="P72" s="8">
        <f t="shared" si="11"/>
        <v>95.0383885417702</v>
      </c>
    </row>
    <row r="73" spans="1:16" ht="12.75">
      <c r="A73" s="9" t="s">
        <v>92</v>
      </c>
      <c r="B73" s="10" t="s">
        <v>318</v>
      </c>
      <c r="C73" s="11">
        <v>2480531</v>
      </c>
      <c r="D73" s="11">
        <v>2480531</v>
      </c>
      <c r="E73" s="11">
        <v>1478485</v>
      </c>
      <c r="F73" s="11">
        <v>1455755.05</v>
      </c>
      <c r="G73" s="11">
        <v>0</v>
      </c>
      <c r="H73" s="11">
        <v>1455755.05</v>
      </c>
      <c r="I73" s="11">
        <v>0</v>
      </c>
      <c r="J73" s="11">
        <v>0</v>
      </c>
      <c r="K73" s="11">
        <f t="shared" si="6"/>
        <v>22729.949999999953</v>
      </c>
      <c r="L73" s="11">
        <f t="shared" si="7"/>
        <v>1024775.95</v>
      </c>
      <c r="M73" s="11">
        <f t="shared" si="8"/>
        <v>98.46261882940985</v>
      </c>
      <c r="N73" s="11">
        <f t="shared" si="9"/>
        <v>1024775.95</v>
      </c>
      <c r="O73" s="11">
        <f t="shared" si="10"/>
        <v>22729.949999999953</v>
      </c>
      <c r="P73" s="11">
        <f t="shared" si="11"/>
        <v>98.46261882940985</v>
      </c>
    </row>
    <row r="74" spans="1:16" ht="12.75">
      <c r="A74" s="9" t="s">
        <v>319</v>
      </c>
      <c r="B74" s="10" t="s">
        <v>320</v>
      </c>
      <c r="C74" s="11">
        <v>521723</v>
      </c>
      <c r="D74" s="11">
        <v>521723</v>
      </c>
      <c r="E74" s="11">
        <v>322121</v>
      </c>
      <c r="F74" s="11">
        <v>319261.03</v>
      </c>
      <c r="G74" s="11">
        <v>0</v>
      </c>
      <c r="H74" s="11">
        <v>319225.66</v>
      </c>
      <c r="I74" s="11">
        <v>35.37</v>
      </c>
      <c r="J74" s="11">
        <v>0</v>
      </c>
      <c r="K74" s="11">
        <f t="shared" si="6"/>
        <v>2859.969999999972</v>
      </c>
      <c r="L74" s="11">
        <f t="shared" si="7"/>
        <v>202461.96999999997</v>
      </c>
      <c r="M74" s="11">
        <f t="shared" si="8"/>
        <v>99.11214419426241</v>
      </c>
      <c r="N74" s="11">
        <f t="shared" si="9"/>
        <v>202497.34000000003</v>
      </c>
      <c r="O74" s="11">
        <f t="shared" si="10"/>
        <v>2895.3400000000256</v>
      </c>
      <c r="P74" s="11">
        <f t="shared" si="11"/>
        <v>99.10116384836753</v>
      </c>
    </row>
    <row r="75" spans="1:16" ht="12.75">
      <c r="A75" s="9" t="s">
        <v>321</v>
      </c>
      <c r="B75" s="10" t="s">
        <v>322</v>
      </c>
      <c r="C75" s="11">
        <v>139438</v>
      </c>
      <c r="D75" s="11">
        <v>139438</v>
      </c>
      <c r="E75" s="11">
        <v>82819</v>
      </c>
      <c r="F75" s="11">
        <v>64981.14</v>
      </c>
      <c r="G75" s="11">
        <v>0</v>
      </c>
      <c r="H75" s="11">
        <v>64981.14</v>
      </c>
      <c r="I75" s="11">
        <v>0</v>
      </c>
      <c r="J75" s="11">
        <v>0</v>
      </c>
      <c r="K75" s="11">
        <f t="shared" si="6"/>
        <v>17837.86</v>
      </c>
      <c r="L75" s="11">
        <f t="shared" si="7"/>
        <v>74456.86</v>
      </c>
      <c r="M75" s="11">
        <f t="shared" si="8"/>
        <v>78.46163320011108</v>
      </c>
      <c r="N75" s="11">
        <f t="shared" si="9"/>
        <v>74456.86</v>
      </c>
      <c r="O75" s="11">
        <f t="shared" si="10"/>
        <v>17837.86</v>
      </c>
      <c r="P75" s="11">
        <f t="shared" si="11"/>
        <v>78.46163320011108</v>
      </c>
    </row>
    <row r="76" spans="1:16" ht="12.75">
      <c r="A76" s="9" t="s">
        <v>323</v>
      </c>
      <c r="B76" s="10" t="s">
        <v>324</v>
      </c>
      <c r="C76" s="11">
        <v>269729</v>
      </c>
      <c r="D76" s="11">
        <v>267412</v>
      </c>
      <c r="E76" s="11">
        <v>138156</v>
      </c>
      <c r="F76" s="11">
        <v>104486.78</v>
      </c>
      <c r="G76" s="11">
        <v>0</v>
      </c>
      <c r="H76" s="11">
        <v>102770.68</v>
      </c>
      <c r="I76" s="11">
        <v>1716.1</v>
      </c>
      <c r="J76" s="11">
        <v>1716.1</v>
      </c>
      <c r="K76" s="11">
        <f t="shared" si="6"/>
        <v>33669.22</v>
      </c>
      <c r="L76" s="11">
        <f t="shared" si="7"/>
        <v>162925.22</v>
      </c>
      <c r="M76" s="11">
        <f t="shared" si="8"/>
        <v>75.62956368163525</v>
      </c>
      <c r="N76" s="11">
        <f t="shared" si="9"/>
        <v>164641.32</v>
      </c>
      <c r="O76" s="11">
        <f t="shared" si="10"/>
        <v>35385.32000000001</v>
      </c>
      <c r="P76" s="11">
        <f t="shared" si="11"/>
        <v>74.38741712267291</v>
      </c>
    </row>
    <row r="77" spans="1:16" ht="12.75">
      <c r="A77" s="9" t="s">
        <v>325</v>
      </c>
      <c r="B77" s="10" t="s">
        <v>326</v>
      </c>
      <c r="C77" s="11">
        <v>17508</v>
      </c>
      <c r="D77" s="11">
        <v>17508</v>
      </c>
      <c r="E77" s="11">
        <v>10293</v>
      </c>
      <c r="F77" s="11">
        <v>4760</v>
      </c>
      <c r="G77" s="11">
        <v>0</v>
      </c>
      <c r="H77" s="11">
        <v>4760</v>
      </c>
      <c r="I77" s="11">
        <v>0</v>
      </c>
      <c r="J77" s="11">
        <v>0</v>
      </c>
      <c r="K77" s="11">
        <f t="shared" si="6"/>
        <v>5533</v>
      </c>
      <c r="L77" s="11">
        <f t="shared" si="7"/>
        <v>12748</v>
      </c>
      <c r="M77" s="11">
        <f t="shared" si="8"/>
        <v>46.24502088798212</v>
      </c>
      <c r="N77" s="11">
        <f t="shared" si="9"/>
        <v>12748</v>
      </c>
      <c r="O77" s="11">
        <f t="shared" si="10"/>
        <v>5533</v>
      </c>
      <c r="P77" s="11">
        <f t="shared" si="11"/>
        <v>46.24502088798212</v>
      </c>
    </row>
    <row r="78" spans="1:16" ht="12.75">
      <c r="A78" s="9" t="s">
        <v>327</v>
      </c>
      <c r="B78" s="10" t="s">
        <v>328</v>
      </c>
      <c r="C78" s="11">
        <v>81651</v>
      </c>
      <c r="D78" s="11">
        <v>81651</v>
      </c>
      <c r="E78" s="11">
        <v>47708</v>
      </c>
      <c r="F78" s="11">
        <v>37102.28</v>
      </c>
      <c r="G78" s="11">
        <v>0</v>
      </c>
      <c r="H78" s="11">
        <v>37102.28</v>
      </c>
      <c r="I78" s="11">
        <v>0</v>
      </c>
      <c r="J78" s="11">
        <v>0</v>
      </c>
      <c r="K78" s="11">
        <f t="shared" si="6"/>
        <v>10605.720000000001</v>
      </c>
      <c r="L78" s="11">
        <f t="shared" si="7"/>
        <v>44548.72</v>
      </c>
      <c r="M78" s="11">
        <f t="shared" si="8"/>
        <v>77.76951454682653</v>
      </c>
      <c r="N78" s="11">
        <f t="shared" si="9"/>
        <v>44548.72</v>
      </c>
      <c r="O78" s="11">
        <f t="shared" si="10"/>
        <v>10605.720000000001</v>
      </c>
      <c r="P78" s="11">
        <f t="shared" si="11"/>
        <v>77.76951454682653</v>
      </c>
    </row>
    <row r="79" spans="1:16" ht="12.75">
      <c r="A79" s="9" t="s">
        <v>329</v>
      </c>
      <c r="B79" s="10" t="s">
        <v>330</v>
      </c>
      <c r="C79" s="11">
        <v>2378</v>
      </c>
      <c r="D79" s="11">
        <v>2378</v>
      </c>
      <c r="E79" s="11">
        <v>1394</v>
      </c>
      <c r="F79" s="11">
        <v>1084.77</v>
      </c>
      <c r="G79" s="11">
        <v>0</v>
      </c>
      <c r="H79" s="11">
        <v>1084.77</v>
      </c>
      <c r="I79" s="11">
        <v>0</v>
      </c>
      <c r="J79" s="11">
        <v>0</v>
      </c>
      <c r="K79" s="11">
        <f t="shared" si="6"/>
        <v>309.23</v>
      </c>
      <c r="L79" s="11">
        <f t="shared" si="7"/>
        <v>1293.23</v>
      </c>
      <c r="M79" s="11">
        <f t="shared" si="8"/>
        <v>77.8170731707317</v>
      </c>
      <c r="N79" s="11">
        <f t="shared" si="9"/>
        <v>1293.23</v>
      </c>
      <c r="O79" s="11">
        <f t="shared" si="10"/>
        <v>309.23</v>
      </c>
      <c r="P79" s="11">
        <f t="shared" si="11"/>
        <v>77.8170731707317</v>
      </c>
    </row>
    <row r="80" spans="1:16" ht="12.75">
      <c r="A80" s="9" t="s">
        <v>331</v>
      </c>
      <c r="B80" s="10" t="s">
        <v>332</v>
      </c>
      <c r="C80" s="11">
        <v>85508</v>
      </c>
      <c r="D80" s="11">
        <v>85508</v>
      </c>
      <c r="E80" s="11">
        <v>49539</v>
      </c>
      <c r="F80" s="11">
        <v>46204.59</v>
      </c>
      <c r="G80" s="11">
        <v>0</v>
      </c>
      <c r="H80" s="11">
        <v>46204.59</v>
      </c>
      <c r="I80" s="11">
        <v>0</v>
      </c>
      <c r="J80" s="11">
        <v>0</v>
      </c>
      <c r="K80" s="11">
        <f t="shared" si="6"/>
        <v>3334.4100000000035</v>
      </c>
      <c r="L80" s="11">
        <f t="shared" si="7"/>
        <v>39303.41</v>
      </c>
      <c r="M80" s="11">
        <f t="shared" si="8"/>
        <v>93.26912129837098</v>
      </c>
      <c r="N80" s="11">
        <f t="shared" si="9"/>
        <v>39303.41</v>
      </c>
      <c r="O80" s="11">
        <f t="shared" si="10"/>
        <v>3334.4100000000035</v>
      </c>
      <c r="P80" s="11">
        <f t="shared" si="11"/>
        <v>93.26912129837098</v>
      </c>
    </row>
    <row r="81" spans="1:16" ht="25.5">
      <c r="A81" s="9" t="s">
        <v>333</v>
      </c>
      <c r="B81" s="10" t="s">
        <v>334</v>
      </c>
      <c r="C81" s="11">
        <v>0</v>
      </c>
      <c r="D81" s="11">
        <v>2317</v>
      </c>
      <c r="E81" s="11">
        <v>1355</v>
      </c>
      <c r="F81" s="11">
        <v>1073.5</v>
      </c>
      <c r="G81" s="11">
        <v>0</v>
      </c>
      <c r="H81" s="11">
        <v>1073.5</v>
      </c>
      <c r="I81" s="11">
        <v>0</v>
      </c>
      <c r="J81" s="11">
        <v>0</v>
      </c>
      <c r="K81" s="11">
        <f t="shared" si="6"/>
        <v>281.5</v>
      </c>
      <c r="L81" s="11">
        <f t="shared" si="7"/>
        <v>1243.5</v>
      </c>
      <c r="M81" s="11">
        <f t="shared" si="8"/>
        <v>79.22509225092251</v>
      </c>
      <c r="N81" s="11">
        <f t="shared" si="9"/>
        <v>1243.5</v>
      </c>
      <c r="O81" s="11">
        <f t="shared" si="10"/>
        <v>281.5</v>
      </c>
      <c r="P81" s="11">
        <f t="shared" si="11"/>
        <v>79.22509225092251</v>
      </c>
    </row>
    <row r="82" spans="1:16" ht="25.5">
      <c r="A82" s="9" t="s">
        <v>335</v>
      </c>
      <c r="B82" s="10" t="s">
        <v>336</v>
      </c>
      <c r="C82" s="11">
        <v>11009</v>
      </c>
      <c r="D82" s="11">
        <v>11009</v>
      </c>
      <c r="E82" s="11">
        <v>11009</v>
      </c>
      <c r="F82" s="11">
        <v>3600</v>
      </c>
      <c r="G82" s="11">
        <v>0</v>
      </c>
      <c r="H82" s="11">
        <v>3600</v>
      </c>
      <c r="I82" s="11">
        <v>0</v>
      </c>
      <c r="J82" s="11">
        <v>0</v>
      </c>
      <c r="K82" s="11">
        <f t="shared" si="6"/>
        <v>7409</v>
      </c>
      <c r="L82" s="11">
        <f t="shared" si="7"/>
        <v>7409</v>
      </c>
      <c r="M82" s="11">
        <f t="shared" si="8"/>
        <v>32.70051775819784</v>
      </c>
      <c r="N82" s="11">
        <f t="shared" si="9"/>
        <v>7409</v>
      </c>
      <c r="O82" s="11">
        <f t="shared" si="10"/>
        <v>7409</v>
      </c>
      <c r="P82" s="11">
        <f t="shared" si="11"/>
        <v>32.70051775819784</v>
      </c>
    </row>
    <row r="83" spans="1:16" ht="12.75">
      <c r="A83" s="6" t="s">
        <v>159</v>
      </c>
      <c r="B83" s="7" t="s">
        <v>160</v>
      </c>
      <c r="C83" s="8">
        <v>943812</v>
      </c>
      <c r="D83" s="8">
        <v>958402.98</v>
      </c>
      <c r="E83" s="8">
        <v>936162.98</v>
      </c>
      <c r="F83" s="8">
        <v>785361.49</v>
      </c>
      <c r="G83" s="8">
        <v>0</v>
      </c>
      <c r="H83" s="8">
        <v>785361.49</v>
      </c>
      <c r="I83" s="8">
        <v>0</v>
      </c>
      <c r="J83" s="8">
        <v>0</v>
      </c>
      <c r="K83" s="8">
        <f t="shared" si="6"/>
        <v>150801.49</v>
      </c>
      <c r="L83" s="8">
        <f t="shared" si="7"/>
        <v>173041.49</v>
      </c>
      <c r="M83" s="8">
        <f t="shared" si="8"/>
        <v>83.89153457018776</v>
      </c>
      <c r="N83" s="8">
        <f t="shared" si="9"/>
        <v>173041.49</v>
      </c>
      <c r="O83" s="8">
        <f t="shared" si="10"/>
        <v>150801.49</v>
      </c>
      <c r="P83" s="8">
        <f t="shared" si="11"/>
        <v>83.89153457018776</v>
      </c>
    </row>
    <row r="84" spans="1:16" ht="12.75">
      <c r="A84" s="9" t="s">
        <v>321</v>
      </c>
      <c r="B84" s="10" t="s">
        <v>322</v>
      </c>
      <c r="C84" s="11">
        <v>0</v>
      </c>
      <c r="D84" s="11">
        <v>15000</v>
      </c>
      <c r="E84" s="11">
        <v>15000</v>
      </c>
      <c r="F84" s="11">
        <v>14999.97</v>
      </c>
      <c r="G84" s="11">
        <v>0</v>
      </c>
      <c r="H84" s="11">
        <v>14999.97</v>
      </c>
      <c r="I84" s="11">
        <v>0</v>
      </c>
      <c r="J84" s="11">
        <v>0</v>
      </c>
      <c r="K84" s="11">
        <f t="shared" si="6"/>
        <v>0.030000000000654836</v>
      </c>
      <c r="L84" s="11">
        <f t="shared" si="7"/>
        <v>0.030000000000654836</v>
      </c>
      <c r="M84" s="11">
        <f t="shared" si="8"/>
        <v>99.9998</v>
      </c>
      <c r="N84" s="11">
        <f t="shared" si="9"/>
        <v>0.030000000000654836</v>
      </c>
      <c r="O84" s="11">
        <f t="shared" si="10"/>
        <v>0.030000000000654836</v>
      </c>
      <c r="P84" s="11">
        <f t="shared" si="11"/>
        <v>99.9998</v>
      </c>
    </row>
    <row r="85" spans="1:16" ht="12.75">
      <c r="A85" s="9" t="s">
        <v>323</v>
      </c>
      <c r="B85" s="10" t="s">
        <v>324</v>
      </c>
      <c r="C85" s="11">
        <v>178147</v>
      </c>
      <c r="D85" s="11">
        <v>178147</v>
      </c>
      <c r="E85" s="11">
        <v>178127</v>
      </c>
      <c r="F85" s="11">
        <v>70460.24</v>
      </c>
      <c r="G85" s="11">
        <v>0</v>
      </c>
      <c r="H85" s="11">
        <v>70460.24</v>
      </c>
      <c r="I85" s="11">
        <v>0</v>
      </c>
      <c r="J85" s="11">
        <v>0</v>
      </c>
      <c r="K85" s="11">
        <f t="shared" si="6"/>
        <v>107666.76</v>
      </c>
      <c r="L85" s="11">
        <f t="shared" si="7"/>
        <v>107686.76</v>
      </c>
      <c r="M85" s="11">
        <f t="shared" si="8"/>
        <v>39.556181825326874</v>
      </c>
      <c r="N85" s="11">
        <f t="shared" si="9"/>
        <v>107686.76</v>
      </c>
      <c r="O85" s="11">
        <f t="shared" si="10"/>
        <v>107666.76</v>
      </c>
      <c r="P85" s="11">
        <f t="shared" si="11"/>
        <v>39.556181825326874</v>
      </c>
    </row>
    <row r="86" spans="1:16" ht="12.75">
      <c r="A86" s="9" t="s">
        <v>345</v>
      </c>
      <c r="B86" s="10" t="s">
        <v>346</v>
      </c>
      <c r="C86" s="11">
        <v>765665</v>
      </c>
      <c r="D86" s="11">
        <v>765255.98</v>
      </c>
      <c r="E86" s="11">
        <v>743035.98</v>
      </c>
      <c r="F86" s="11">
        <v>699901.28</v>
      </c>
      <c r="G86" s="11">
        <v>0</v>
      </c>
      <c r="H86" s="11">
        <v>699901.28</v>
      </c>
      <c r="I86" s="11">
        <v>0</v>
      </c>
      <c r="J86" s="11">
        <v>0</v>
      </c>
      <c r="K86" s="11">
        <f t="shared" si="6"/>
        <v>43134.69999999995</v>
      </c>
      <c r="L86" s="11">
        <f t="shared" si="7"/>
        <v>65354.69999999995</v>
      </c>
      <c r="M86" s="11">
        <f t="shared" si="8"/>
        <v>94.19480332567476</v>
      </c>
      <c r="N86" s="11">
        <f t="shared" si="9"/>
        <v>65354.69999999995</v>
      </c>
      <c r="O86" s="11">
        <f t="shared" si="10"/>
        <v>43134.69999999995</v>
      </c>
      <c r="P86" s="11">
        <f t="shared" si="11"/>
        <v>94.19480332567476</v>
      </c>
    </row>
    <row r="87" spans="1:16" ht="25.5">
      <c r="A87" s="6" t="s">
        <v>161</v>
      </c>
      <c r="B87" s="7" t="s">
        <v>162</v>
      </c>
      <c r="C87" s="8">
        <v>44796100</v>
      </c>
      <c r="D87" s="8">
        <v>57779898.71</v>
      </c>
      <c r="E87" s="8">
        <v>34172236.71</v>
      </c>
      <c r="F87" s="8">
        <v>31535272.64</v>
      </c>
      <c r="G87" s="8">
        <v>0</v>
      </c>
      <c r="H87" s="8">
        <v>31511288.5</v>
      </c>
      <c r="I87" s="8">
        <v>23984.14</v>
      </c>
      <c r="J87" s="8">
        <v>0</v>
      </c>
      <c r="K87" s="8">
        <f t="shared" si="6"/>
        <v>2636964.0700000003</v>
      </c>
      <c r="L87" s="8">
        <f t="shared" si="7"/>
        <v>26244626.07</v>
      </c>
      <c r="M87" s="8">
        <f t="shared" si="8"/>
        <v>92.28331439823975</v>
      </c>
      <c r="N87" s="8">
        <f t="shared" si="9"/>
        <v>26268610.21</v>
      </c>
      <c r="O87" s="8">
        <f t="shared" si="10"/>
        <v>2660948.210000001</v>
      </c>
      <c r="P87" s="8">
        <f t="shared" si="11"/>
        <v>92.21312835743845</v>
      </c>
    </row>
    <row r="88" spans="1:16" ht="25.5">
      <c r="A88" s="9" t="s">
        <v>335</v>
      </c>
      <c r="B88" s="10" t="s">
        <v>336</v>
      </c>
      <c r="C88" s="11">
        <v>44796100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f t="shared" si="6"/>
        <v>0</v>
      </c>
      <c r="L88" s="11">
        <f t="shared" si="7"/>
        <v>0</v>
      </c>
      <c r="M88" s="11">
        <f t="shared" si="8"/>
        <v>0</v>
      </c>
      <c r="N88" s="11">
        <f t="shared" si="9"/>
        <v>0</v>
      </c>
      <c r="O88" s="11">
        <f t="shared" si="10"/>
        <v>0</v>
      </c>
      <c r="P88" s="11">
        <f t="shared" si="11"/>
        <v>0</v>
      </c>
    </row>
    <row r="89" spans="1:16" ht="25.5">
      <c r="A89" s="9" t="s">
        <v>347</v>
      </c>
      <c r="B89" s="10" t="s">
        <v>348</v>
      </c>
      <c r="C89" s="11">
        <v>0</v>
      </c>
      <c r="D89" s="11">
        <v>57779898.71</v>
      </c>
      <c r="E89" s="11">
        <v>34172236.71</v>
      </c>
      <c r="F89" s="11">
        <v>31535272.64</v>
      </c>
      <c r="G89" s="11">
        <v>0</v>
      </c>
      <c r="H89" s="11">
        <v>31511288.5</v>
      </c>
      <c r="I89" s="11">
        <v>23984.14</v>
      </c>
      <c r="J89" s="11">
        <v>0</v>
      </c>
      <c r="K89" s="11">
        <f t="shared" si="6"/>
        <v>2636964.0700000003</v>
      </c>
      <c r="L89" s="11">
        <f t="shared" si="7"/>
        <v>26244626.07</v>
      </c>
      <c r="M89" s="11">
        <f t="shared" si="8"/>
        <v>92.28331439823975</v>
      </c>
      <c r="N89" s="11">
        <f t="shared" si="9"/>
        <v>26268610.21</v>
      </c>
      <c r="O89" s="11">
        <f t="shared" si="10"/>
        <v>2660948.210000001</v>
      </c>
      <c r="P89" s="11">
        <f t="shared" si="11"/>
        <v>92.21312835743845</v>
      </c>
    </row>
    <row r="90" spans="1:16" ht="38.25">
      <c r="A90" s="6" t="s">
        <v>92</v>
      </c>
      <c r="B90" s="7" t="s">
        <v>163</v>
      </c>
      <c r="C90" s="8">
        <v>2836575</v>
      </c>
      <c r="D90" s="8">
        <v>4205199</v>
      </c>
      <c r="E90" s="8">
        <v>2719398</v>
      </c>
      <c r="F90" s="8">
        <v>1889669.23</v>
      </c>
      <c r="G90" s="8">
        <v>0</v>
      </c>
      <c r="H90" s="8">
        <v>1887669.37</v>
      </c>
      <c r="I90" s="8">
        <v>1999.86</v>
      </c>
      <c r="J90" s="8">
        <v>0</v>
      </c>
      <c r="K90" s="8">
        <f t="shared" si="6"/>
        <v>829728.77</v>
      </c>
      <c r="L90" s="8">
        <f t="shared" si="7"/>
        <v>2315529.77</v>
      </c>
      <c r="M90" s="8">
        <f t="shared" si="8"/>
        <v>69.4885128988107</v>
      </c>
      <c r="N90" s="8">
        <f t="shared" si="9"/>
        <v>2317529.63</v>
      </c>
      <c r="O90" s="8">
        <f t="shared" si="10"/>
        <v>831728.6299999999</v>
      </c>
      <c r="P90" s="8">
        <f t="shared" si="11"/>
        <v>69.41497235785273</v>
      </c>
    </row>
    <row r="91" spans="1:16" ht="25.5">
      <c r="A91" s="9" t="s">
        <v>347</v>
      </c>
      <c r="B91" s="10" t="s">
        <v>348</v>
      </c>
      <c r="C91" s="11">
        <v>2836575</v>
      </c>
      <c r="D91" s="11">
        <v>4205199</v>
      </c>
      <c r="E91" s="11">
        <v>2719398</v>
      </c>
      <c r="F91" s="11">
        <v>1889669.23</v>
      </c>
      <c r="G91" s="11">
        <v>0</v>
      </c>
      <c r="H91" s="11">
        <v>1887669.37</v>
      </c>
      <c r="I91" s="11">
        <v>1999.86</v>
      </c>
      <c r="J91" s="11">
        <v>0</v>
      </c>
      <c r="K91" s="11">
        <f t="shared" si="6"/>
        <v>829728.77</v>
      </c>
      <c r="L91" s="11">
        <f t="shared" si="7"/>
        <v>2315529.77</v>
      </c>
      <c r="M91" s="11">
        <f t="shared" si="8"/>
        <v>69.4885128988107</v>
      </c>
      <c r="N91" s="11">
        <f t="shared" si="9"/>
        <v>2317529.63</v>
      </c>
      <c r="O91" s="11">
        <f t="shared" si="10"/>
        <v>831728.6299999999</v>
      </c>
      <c r="P91" s="11">
        <f t="shared" si="11"/>
        <v>69.41497235785273</v>
      </c>
    </row>
    <row r="92" spans="1:16" ht="25.5">
      <c r="A92" s="6" t="s">
        <v>164</v>
      </c>
      <c r="B92" s="7" t="s">
        <v>165</v>
      </c>
      <c r="C92" s="8">
        <v>1145800</v>
      </c>
      <c r="D92" s="8">
        <v>1563000</v>
      </c>
      <c r="E92" s="8">
        <v>1145800</v>
      </c>
      <c r="F92" s="8">
        <v>1145800</v>
      </c>
      <c r="G92" s="8">
        <v>0</v>
      </c>
      <c r="H92" s="8">
        <v>1145800</v>
      </c>
      <c r="I92" s="8">
        <v>0</v>
      </c>
      <c r="J92" s="8">
        <v>33564.16</v>
      </c>
      <c r="K92" s="8">
        <f t="shared" si="6"/>
        <v>0</v>
      </c>
      <c r="L92" s="8">
        <f t="shared" si="7"/>
        <v>417200</v>
      </c>
      <c r="M92" s="8">
        <f t="shared" si="8"/>
        <v>100</v>
      </c>
      <c r="N92" s="8">
        <f t="shared" si="9"/>
        <v>417200</v>
      </c>
      <c r="O92" s="8">
        <f t="shared" si="10"/>
        <v>0</v>
      </c>
      <c r="P92" s="8">
        <f t="shared" si="11"/>
        <v>100</v>
      </c>
    </row>
    <row r="93" spans="1:16" ht="12.75">
      <c r="A93" s="9" t="s">
        <v>345</v>
      </c>
      <c r="B93" s="10" t="s">
        <v>346</v>
      </c>
      <c r="C93" s="11">
        <v>1145800</v>
      </c>
      <c r="D93" s="11">
        <v>1563000</v>
      </c>
      <c r="E93" s="11">
        <v>1145800</v>
      </c>
      <c r="F93" s="11">
        <v>1145800</v>
      </c>
      <c r="G93" s="11">
        <v>0</v>
      </c>
      <c r="H93" s="11">
        <v>1145800</v>
      </c>
      <c r="I93" s="11">
        <v>0</v>
      </c>
      <c r="J93" s="11">
        <v>33564.16</v>
      </c>
      <c r="K93" s="11">
        <f t="shared" si="6"/>
        <v>0</v>
      </c>
      <c r="L93" s="11">
        <f t="shared" si="7"/>
        <v>417200</v>
      </c>
      <c r="M93" s="11">
        <f t="shared" si="8"/>
        <v>100</v>
      </c>
      <c r="N93" s="11">
        <f t="shared" si="9"/>
        <v>417200</v>
      </c>
      <c r="O93" s="11">
        <f t="shared" si="10"/>
        <v>0</v>
      </c>
      <c r="P93" s="11">
        <f t="shared" si="11"/>
        <v>100</v>
      </c>
    </row>
    <row r="94" spans="1:16" ht="25.5">
      <c r="A94" s="6" t="s">
        <v>166</v>
      </c>
      <c r="B94" s="7" t="s">
        <v>167</v>
      </c>
      <c r="C94" s="8">
        <v>430500</v>
      </c>
      <c r="D94" s="8">
        <v>480500</v>
      </c>
      <c r="E94" s="8">
        <v>480500</v>
      </c>
      <c r="F94" s="8">
        <v>480500</v>
      </c>
      <c r="G94" s="8">
        <v>0</v>
      </c>
      <c r="H94" s="8">
        <v>480500</v>
      </c>
      <c r="I94" s="8">
        <v>0</v>
      </c>
      <c r="J94" s="8">
        <v>0</v>
      </c>
      <c r="K94" s="8">
        <f t="shared" si="6"/>
        <v>0</v>
      </c>
      <c r="L94" s="8">
        <f t="shared" si="7"/>
        <v>0</v>
      </c>
      <c r="M94" s="8">
        <f t="shared" si="8"/>
        <v>100</v>
      </c>
      <c r="N94" s="8">
        <f t="shared" si="9"/>
        <v>0</v>
      </c>
      <c r="O94" s="8">
        <f t="shared" si="10"/>
        <v>0</v>
      </c>
      <c r="P94" s="8">
        <f t="shared" si="11"/>
        <v>100</v>
      </c>
    </row>
    <row r="95" spans="1:16" ht="12.75">
      <c r="A95" s="9" t="s">
        <v>345</v>
      </c>
      <c r="B95" s="10" t="s">
        <v>346</v>
      </c>
      <c r="C95" s="11">
        <v>430500</v>
      </c>
      <c r="D95" s="11">
        <v>480500</v>
      </c>
      <c r="E95" s="11">
        <v>480500</v>
      </c>
      <c r="F95" s="11">
        <v>480500</v>
      </c>
      <c r="G95" s="11">
        <v>0</v>
      </c>
      <c r="H95" s="11">
        <v>480500</v>
      </c>
      <c r="I95" s="11">
        <v>0</v>
      </c>
      <c r="J95" s="11">
        <v>0</v>
      </c>
      <c r="K95" s="11">
        <f t="shared" si="6"/>
        <v>0</v>
      </c>
      <c r="L95" s="11">
        <f t="shared" si="7"/>
        <v>0</v>
      </c>
      <c r="M95" s="11">
        <f t="shared" si="8"/>
        <v>100</v>
      </c>
      <c r="N95" s="11">
        <f t="shared" si="9"/>
        <v>0</v>
      </c>
      <c r="O95" s="11">
        <f t="shared" si="10"/>
        <v>0</v>
      </c>
      <c r="P95" s="11">
        <f t="shared" si="11"/>
        <v>100</v>
      </c>
    </row>
    <row r="96" spans="1:16" ht="12.75">
      <c r="A96" s="6" t="s">
        <v>168</v>
      </c>
      <c r="B96" s="7" t="s">
        <v>169</v>
      </c>
      <c r="C96" s="8">
        <v>2088797</v>
      </c>
      <c r="D96" s="8">
        <v>2088797</v>
      </c>
      <c r="E96" s="8">
        <v>1098708</v>
      </c>
      <c r="F96" s="8">
        <v>886171.96</v>
      </c>
      <c r="G96" s="8">
        <v>0</v>
      </c>
      <c r="H96" s="8">
        <v>886171.93</v>
      </c>
      <c r="I96" s="8">
        <v>0.03</v>
      </c>
      <c r="J96" s="8">
        <v>0</v>
      </c>
      <c r="K96" s="8">
        <f t="shared" si="6"/>
        <v>212536.04000000004</v>
      </c>
      <c r="L96" s="8">
        <f t="shared" si="7"/>
        <v>1202625.04</v>
      </c>
      <c r="M96" s="8">
        <f t="shared" si="8"/>
        <v>80.65582120090143</v>
      </c>
      <c r="N96" s="8">
        <f t="shared" si="9"/>
        <v>1202625.0699999998</v>
      </c>
      <c r="O96" s="8">
        <f t="shared" si="10"/>
        <v>212536.06999999995</v>
      </c>
      <c r="P96" s="8">
        <f t="shared" si="11"/>
        <v>80.65581847042162</v>
      </c>
    </row>
    <row r="97" spans="1:16" ht="25.5">
      <c r="A97" s="9" t="s">
        <v>335</v>
      </c>
      <c r="B97" s="10" t="s">
        <v>336</v>
      </c>
      <c r="C97" s="11">
        <v>32700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f t="shared" si="6"/>
        <v>0</v>
      </c>
      <c r="L97" s="11">
        <f t="shared" si="7"/>
        <v>0</v>
      </c>
      <c r="M97" s="11">
        <f t="shared" si="8"/>
        <v>0</v>
      </c>
      <c r="N97" s="11">
        <f t="shared" si="9"/>
        <v>0</v>
      </c>
      <c r="O97" s="11">
        <f t="shared" si="10"/>
        <v>0</v>
      </c>
      <c r="P97" s="11">
        <f t="shared" si="11"/>
        <v>0</v>
      </c>
    </row>
    <row r="98" spans="1:16" ht="25.5">
      <c r="A98" s="9" t="s">
        <v>347</v>
      </c>
      <c r="B98" s="10" t="s">
        <v>348</v>
      </c>
      <c r="C98" s="11">
        <v>2056097</v>
      </c>
      <c r="D98" s="11">
        <v>2088797</v>
      </c>
      <c r="E98" s="11">
        <v>1098708</v>
      </c>
      <c r="F98" s="11">
        <v>886171.96</v>
      </c>
      <c r="G98" s="11">
        <v>0</v>
      </c>
      <c r="H98" s="11">
        <v>886171.93</v>
      </c>
      <c r="I98" s="11">
        <v>0.03</v>
      </c>
      <c r="J98" s="11">
        <v>0</v>
      </c>
      <c r="K98" s="11">
        <f t="shared" si="6"/>
        <v>212536.04000000004</v>
      </c>
      <c r="L98" s="11">
        <f t="shared" si="7"/>
        <v>1202625.04</v>
      </c>
      <c r="M98" s="11">
        <f t="shared" si="8"/>
        <v>80.65582120090143</v>
      </c>
      <c r="N98" s="11">
        <f t="shared" si="9"/>
        <v>1202625.0699999998</v>
      </c>
      <c r="O98" s="11">
        <f t="shared" si="10"/>
        <v>212536.06999999995</v>
      </c>
      <c r="P98" s="11">
        <f t="shared" si="11"/>
        <v>80.65581847042162</v>
      </c>
    </row>
    <row r="99" spans="1:16" ht="38.25">
      <c r="A99" s="6" t="s">
        <v>170</v>
      </c>
      <c r="B99" s="7" t="s">
        <v>171</v>
      </c>
      <c r="C99" s="8">
        <v>7853900</v>
      </c>
      <c r="D99" s="8">
        <v>15063945</v>
      </c>
      <c r="E99" s="8">
        <v>15063945</v>
      </c>
      <c r="F99" s="8">
        <v>13774971.21</v>
      </c>
      <c r="G99" s="8">
        <v>0</v>
      </c>
      <c r="H99" s="8">
        <v>13774964.97</v>
      </c>
      <c r="I99" s="8">
        <v>6.24</v>
      </c>
      <c r="J99" s="8">
        <v>1661.29</v>
      </c>
      <c r="K99" s="8">
        <f t="shared" si="6"/>
        <v>1288973.789999999</v>
      </c>
      <c r="L99" s="8">
        <f t="shared" si="7"/>
        <v>1288973.789999999</v>
      </c>
      <c r="M99" s="8">
        <f t="shared" si="8"/>
        <v>91.44331853309343</v>
      </c>
      <c r="N99" s="8">
        <f t="shared" si="9"/>
        <v>1288980.0299999993</v>
      </c>
      <c r="O99" s="8">
        <f t="shared" si="10"/>
        <v>1288980.0299999993</v>
      </c>
      <c r="P99" s="8">
        <f t="shared" si="11"/>
        <v>91.44327710968143</v>
      </c>
    </row>
    <row r="100" spans="1:16" ht="12.75">
      <c r="A100" s="9" t="s">
        <v>345</v>
      </c>
      <c r="B100" s="10" t="s">
        <v>346</v>
      </c>
      <c r="C100" s="11">
        <v>7853900</v>
      </c>
      <c r="D100" s="11">
        <v>15063945</v>
      </c>
      <c r="E100" s="11">
        <v>15063945</v>
      </c>
      <c r="F100" s="11">
        <v>13774971.21</v>
      </c>
      <c r="G100" s="11">
        <v>0</v>
      </c>
      <c r="H100" s="11">
        <v>13774964.97</v>
      </c>
      <c r="I100" s="11">
        <v>6.24</v>
      </c>
      <c r="J100" s="11">
        <v>1661.29</v>
      </c>
      <c r="K100" s="11">
        <f t="shared" si="6"/>
        <v>1288973.789999999</v>
      </c>
      <c r="L100" s="11">
        <f t="shared" si="7"/>
        <v>1288973.789999999</v>
      </c>
      <c r="M100" s="11">
        <f t="shared" si="8"/>
        <v>91.44331853309343</v>
      </c>
      <c r="N100" s="11">
        <f t="shared" si="9"/>
        <v>1288980.0299999993</v>
      </c>
      <c r="O100" s="11">
        <f t="shared" si="10"/>
        <v>1288980.0299999993</v>
      </c>
      <c r="P100" s="11">
        <f t="shared" si="11"/>
        <v>91.44327710968143</v>
      </c>
    </row>
    <row r="101" spans="1:16" ht="25.5">
      <c r="A101" s="6" t="s">
        <v>172</v>
      </c>
      <c r="B101" s="7" t="s">
        <v>173</v>
      </c>
      <c r="C101" s="8">
        <v>81895300</v>
      </c>
      <c r="D101" s="8">
        <v>38976300</v>
      </c>
      <c r="E101" s="8">
        <v>38976300</v>
      </c>
      <c r="F101" s="8">
        <v>38141428.79</v>
      </c>
      <c r="G101" s="8">
        <v>0</v>
      </c>
      <c r="H101" s="8">
        <v>38141428.79</v>
      </c>
      <c r="I101" s="8">
        <v>0</v>
      </c>
      <c r="J101" s="8">
        <v>40628.54</v>
      </c>
      <c r="K101" s="8">
        <f t="shared" si="6"/>
        <v>834871.2100000009</v>
      </c>
      <c r="L101" s="8">
        <f t="shared" si="7"/>
        <v>834871.2100000009</v>
      </c>
      <c r="M101" s="8">
        <f t="shared" si="8"/>
        <v>97.8580029145917</v>
      </c>
      <c r="N101" s="8">
        <f t="shared" si="9"/>
        <v>834871.2100000009</v>
      </c>
      <c r="O101" s="8">
        <f t="shared" si="10"/>
        <v>834871.2100000009</v>
      </c>
      <c r="P101" s="8">
        <f t="shared" si="11"/>
        <v>97.8580029145917</v>
      </c>
    </row>
    <row r="102" spans="1:16" ht="12.75">
      <c r="A102" s="9" t="s">
        <v>345</v>
      </c>
      <c r="B102" s="10" t="s">
        <v>346</v>
      </c>
      <c r="C102" s="11">
        <v>81895300</v>
      </c>
      <c r="D102" s="11">
        <v>38976300</v>
      </c>
      <c r="E102" s="11">
        <v>38976300</v>
      </c>
      <c r="F102" s="11">
        <v>38141428.79</v>
      </c>
      <c r="G102" s="11">
        <v>0</v>
      </c>
      <c r="H102" s="11">
        <v>38141428.79</v>
      </c>
      <c r="I102" s="11">
        <v>0</v>
      </c>
      <c r="J102" s="11">
        <v>40628.54</v>
      </c>
      <c r="K102" s="11">
        <f t="shared" si="6"/>
        <v>834871.2100000009</v>
      </c>
      <c r="L102" s="11">
        <f t="shared" si="7"/>
        <v>834871.2100000009</v>
      </c>
      <c r="M102" s="11">
        <f t="shared" si="8"/>
        <v>97.8580029145917</v>
      </c>
      <c r="N102" s="11">
        <f t="shared" si="9"/>
        <v>834871.2100000009</v>
      </c>
      <c r="O102" s="11">
        <f t="shared" si="10"/>
        <v>834871.2100000009</v>
      </c>
      <c r="P102" s="11">
        <f t="shared" si="11"/>
        <v>97.8580029145917</v>
      </c>
    </row>
    <row r="103" spans="1:16" ht="51">
      <c r="A103" s="6" t="s">
        <v>174</v>
      </c>
      <c r="B103" s="7" t="s">
        <v>175</v>
      </c>
      <c r="C103" s="8">
        <v>472166</v>
      </c>
      <c r="D103" s="8">
        <v>472166</v>
      </c>
      <c r="E103" s="8">
        <v>79904.08</v>
      </c>
      <c r="F103" s="8">
        <v>1212.08</v>
      </c>
      <c r="G103" s="8">
        <v>0</v>
      </c>
      <c r="H103" s="8">
        <v>1212.08</v>
      </c>
      <c r="I103" s="8">
        <v>0</v>
      </c>
      <c r="J103" s="8">
        <v>0</v>
      </c>
      <c r="K103" s="8">
        <f t="shared" si="6"/>
        <v>78692</v>
      </c>
      <c r="L103" s="8">
        <f t="shared" si="7"/>
        <v>470953.92</v>
      </c>
      <c r="M103" s="8">
        <f t="shared" si="8"/>
        <v>1.516918785623963</v>
      </c>
      <c r="N103" s="8">
        <f t="shared" si="9"/>
        <v>470953.92</v>
      </c>
      <c r="O103" s="8">
        <f t="shared" si="10"/>
        <v>78692</v>
      </c>
      <c r="P103" s="8">
        <f t="shared" si="11"/>
        <v>1.516918785623963</v>
      </c>
    </row>
    <row r="104" spans="1:16" ht="12.75">
      <c r="A104" s="9" t="s">
        <v>323</v>
      </c>
      <c r="B104" s="10" t="s">
        <v>324</v>
      </c>
      <c r="C104" s="11">
        <v>7042</v>
      </c>
      <c r="D104" s="11">
        <v>7042</v>
      </c>
      <c r="E104" s="11">
        <v>1172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f t="shared" si="6"/>
        <v>1172</v>
      </c>
      <c r="L104" s="11">
        <f t="shared" si="7"/>
        <v>7042</v>
      </c>
      <c r="M104" s="11">
        <f t="shared" si="8"/>
        <v>0</v>
      </c>
      <c r="N104" s="11">
        <f t="shared" si="9"/>
        <v>7042</v>
      </c>
      <c r="O104" s="11">
        <f t="shared" si="10"/>
        <v>1172</v>
      </c>
      <c r="P104" s="11">
        <f t="shared" si="11"/>
        <v>0</v>
      </c>
    </row>
    <row r="105" spans="1:16" ht="12.75">
      <c r="A105" s="9" t="s">
        <v>345</v>
      </c>
      <c r="B105" s="10" t="s">
        <v>346</v>
      </c>
      <c r="C105" s="11">
        <v>465124</v>
      </c>
      <c r="D105" s="11">
        <v>465124</v>
      </c>
      <c r="E105" s="11">
        <v>78732.08</v>
      </c>
      <c r="F105" s="11">
        <v>1212.08</v>
      </c>
      <c r="G105" s="11">
        <v>0</v>
      </c>
      <c r="H105" s="11">
        <v>1212.08</v>
      </c>
      <c r="I105" s="11">
        <v>0</v>
      </c>
      <c r="J105" s="11">
        <v>0</v>
      </c>
      <c r="K105" s="11">
        <f t="shared" si="6"/>
        <v>77520</v>
      </c>
      <c r="L105" s="11">
        <f t="shared" si="7"/>
        <v>463911.92</v>
      </c>
      <c r="M105" s="11">
        <f t="shared" si="8"/>
        <v>1.5394995280195822</v>
      </c>
      <c r="N105" s="11">
        <f t="shared" si="9"/>
        <v>463911.92</v>
      </c>
      <c r="O105" s="11">
        <f t="shared" si="10"/>
        <v>77520</v>
      </c>
      <c r="P105" s="11">
        <f t="shared" si="11"/>
        <v>1.5394995280195822</v>
      </c>
    </row>
    <row r="106" spans="1:16" ht="38.25">
      <c r="A106" s="6" t="s">
        <v>176</v>
      </c>
      <c r="B106" s="7" t="s">
        <v>177</v>
      </c>
      <c r="C106" s="8">
        <v>4483734</v>
      </c>
      <c r="D106" s="8">
        <v>4483734</v>
      </c>
      <c r="E106" s="8">
        <v>1871809.92</v>
      </c>
      <c r="F106" s="8">
        <v>1491198.92</v>
      </c>
      <c r="G106" s="8">
        <v>0</v>
      </c>
      <c r="H106" s="8">
        <v>1491198.92</v>
      </c>
      <c r="I106" s="8">
        <v>0</v>
      </c>
      <c r="J106" s="8">
        <v>0.3</v>
      </c>
      <c r="K106" s="8">
        <f t="shared" si="6"/>
        <v>380611</v>
      </c>
      <c r="L106" s="8">
        <f t="shared" si="7"/>
        <v>2992535.08</v>
      </c>
      <c r="M106" s="8">
        <f t="shared" si="8"/>
        <v>79.66615114423584</v>
      </c>
      <c r="N106" s="8">
        <f t="shared" si="9"/>
        <v>2992535.08</v>
      </c>
      <c r="O106" s="8">
        <f t="shared" si="10"/>
        <v>380611</v>
      </c>
      <c r="P106" s="8">
        <f t="shared" si="11"/>
        <v>79.66615114423584</v>
      </c>
    </row>
    <row r="107" spans="1:16" ht="12.75">
      <c r="A107" s="9" t="s">
        <v>323</v>
      </c>
      <c r="B107" s="10" t="s">
        <v>324</v>
      </c>
      <c r="C107" s="11">
        <v>74850</v>
      </c>
      <c r="D107" s="11">
        <v>74850</v>
      </c>
      <c r="E107" s="11">
        <v>32672.86</v>
      </c>
      <c r="F107" s="11">
        <v>22873.2</v>
      </c>
      <c r="G107" s="11">
        <v>0</v>
      </c>
      <c r="H107" s="11">
        <v>22873.2</v>
      </c>
      <c r="I107" s="11">
        <v>0</v>
      </c>
      <c r="J107" s="11">
        <v>0.3</v>
      </c>
      <c r="K107" s="11">
        <f t="shared" si="6"/>
        <v>9799.66</v>
      </c>
      <c r="L107" s="11">
        <f t="shared" si="7"/>
        <v>51976.8</v>
      </c>
      <c r="M107" s="11">
        <f t="shared" si="8"/>
        <v>70.00672729598817</v>
      </c>
      <c r="N107" s="11">
        <f t="shared" si="9"/>
        <v>51976.8</v>
      </c>
      <c r="O107" s="11">
        <f t="shared" si="10"/>
        <v>9799.66</v>
      </c>
      <c r="P107" s="11">
        <f t="shared" si="11"/>
        <v>70.00672729598817</v>
      </c>
    </row>
    <row r="108" spans="1:16" ht="12.75">
      <c r="A108" s="9" t="s">
        <v>345</v>
      </c>
      <c r="B108" s="10" t="s">
        <v>346</v>
      </c>
      <c r="C108" s="11">
        <v>4408884</v>
      </c>
      <c r="D108" s="11">
        <v>4408884</v>
      </c>
      <c r="E108" s="11">
        <v>1839137.06</v>
      </c>
      <c r="F108" s="11">
        <v>1468325.72</v>
      </c>
      <c r="G108" s="11">
        <v>0</v>
      </c>
      <c r="H108" s="11">
        <v>1468325.72</v>
      </c>
      <c r="I108" s="11">
        <v>0</v>
      </c>
      <c r="J108" s="11">
        <v>0</v>
      </c>
      <c r="K108" s="11">
        <f t="shared" si="6"/>
        <v>370811.3400000001</v>
      </c>
      <c r="L108" s="11">
        <f t="shared" si="7"/>
        <v>2940558.2800000003</v>
      </c>
      <c r="M108" s="11">
        <f t="shared" si="8"/>
        <v>79.83775390834656</v>
      </c>
      <c r="N108" s="11">
        <f t="shared" si="9"/>
        <v>2940558.2800000003</v>
      </c>
      <c r="O108" s="11">
        <f t="shared" si="10"/>
        <v>370811.3400000001</v>
      </c>
      <c r="P108" s="11">
        <f t="shared" si="11"/>
        <v>79.83775390834656</v>
      </c>
    </row>
    <row r="109" spans="1:16" ht="25.5">
      <c r="A109" s="6" t="s">
        <v>178</v>
      </c>
      <c r="B109" s="7" t="s">
        <v>179</v>
      </c>
      <c r="C109" s="8">
        <v>0</v>
      </c>
      <c r="D109" s="8">
        <v>20000</v>
      </c>
      <c r="E109" s="8">
        <v>20000</v>
      </c>
      <c r="F109" s="8">
        <v>19999.85</v>
      </c>
      <c r="G109" s="8">
        <v>0</v>
      </c>
      <c r="H109" s="8">
        <v>19999.85</v>
      </c>
      <c r="I109" s="8">
        <v>0</v>
      </c>
      <c r="J109" s="8">
        <v>0</v>
      </c>
      <c r="K109" s="8">
        <f t="shared" si="6"/>
        <v>0.1500000000014552</v>
      </c>
      <c r="L109" s="8">
        <f t="shared" si="7"/>
        <v>0.1500000000014552</v>
      </c>
      <c r="M109" s="8">
        <f t="shared" si="8"/>
        <v>99.99924999999999</v>
      </c>
      <c r="N109" s="8">
        <f t="shared" si="9"/>
        <v>0.1500000000014552</v>
      </c>
      <c r="O109" s="8">
        <f t="shared" si="10"/>
        <v>0.1500000000014552</v>
      </c>
      <c r="P109" s="8">
        <f t="shared" si="11"/>
        <v>99.99924999999999</v>
      </c>
    </row>
    <row r="110" spans="1:16" ht="12.75">
      <c r="A110" s="9" t="s">
        <v>345</v>
      </c>
      <c r="B110" s="10" t="s">
        <v>346</v>
      </c>
      <c r="C110" s="11">
        <v>0</v>
      </c>
      <c r="D110" s="11">
        <v>18067</v>
      </c>
      <c r="E110" s="11">
        <v>18067</v>
      </c>
      <c r="F110" s="11">
        <v>18067</v>
      </c>
      <c r="G110" s="11">
        <v>0</v>
      </c>
      <c r="H110" s="11">
        <v>18067</v>
      </c>
      <c r="I110" s="11">
        <v>0</v>
      </c>
      <c r="J110" s="11">
        <v>0</v>
      </c>
      <c r="K110" s="11">
        <f t="shared" si="6"/>
        <v>0</v>
      </c>
      <c r="L110" s="11">
        <f t="shared" si="7"/>
        <v>0</v>
      </c>
      <c r="M110" s="11">
        <f t="shared" si="8"/>
        <v>100</v>
      </c>
      <c r="N110" s="11">
        <f t="shared" si="9"/>
        <v>0</v>
      </c>
      <c r="O110" s="11">
        <f t="shared" si="10"/>
        <v>0</v>
      </c>
      <c r="P110" s="11">
        <f t="shared" si="11"/>
        <v>100</v>
      </c>
    </row>
    <row r="111" spans="1:16" ht="12.75">
      <c r="A111" s="9" t="s">
        <v>337</v>
      </c>
      <c r="B111" s="10" t="s">
        <v>338</v>
      </c>
      <c r="C111" s="11">
        <v>0</v>
      </c>
      <c r="D111" s="11">
        <v>1933</v>
      </c>
      <c r="E111" s="11">
        <v>1933</v>
      </c>
      <c r="F111" s="11">
        <v>1932.85</v>
      </c>
      <c r="G111" s="11">
        <v>0</v>
      </c>
      <c r="H111" s="11">
        <v>1932.85</v>
      </c>
      <c r="I111" s="11">
        <v>0</v>
      </c>
      <c r="J111" s="11">
        <v>0</v>
      </c>
      <c r="K111" s="11">
        <f t="shared" si="6"/>
        <v>0.15000000000009095</v>
      </c>
      <c r="L111" s="11">
        <f t="shared" si="7"/>
        <v>0.15000000000009095</v>
      </c>
      <c r="M111" s="11">
        <f t="shared" si="8"/>
        <v>99.99224004138644</v>
      </c>
      <c r="N111" s="11">
        <f t="shared" si="9"/>
        <v>0.15000000000009095</v>
      </c>
      <c r="O111" s="11">
        <f t="shared" si="10"/>
        <v>0.15000000000009095</v>
      </c>
      <c r="P111" s="11">
        <f t="shared" si="11"/>
        <v>99.99224004138644</v>
      </c>
    </row>
    <row r="112" spans="1:16" ht="25.5">
      <c r="A112" s="6" t="s">
        <v>180</v>
      </c>
      <c r="B112" s="7" t="s">
        <v>181</v>
      </c>
      <c r="C112" s="8">
        <v>18900</v>
      </c>
      <c r="D112" s="8">
        <v>81900</v>
      </c>
      <c r="E112" s="8">
        <v>55650</v>
      </c>
      <c r="F112" s="8">
        <v>30547.93</v>
      </c>
      <c r="G112" s="8">
        <v>0</v>
      </c>
      <c r="H112" s="8">
        <v>30547.93</v>
      </c>
      <c r="I112" s="8">
        <v>0</v>
      </c>
      <c r="J112" s="8">
        <v>0</v>
      </c>
      <c r="K112" s="8">
        <f t="shared" si="6"/>
        <v>25102.07</v>
      </c>
      <c r="L112" s="8">
        <f t="shared" si="7"/>
        <v>51352.07</v>
      </c>
      <c r="M112" s="8">
        <f t="shared" si="8"/>
        <v>54.89295597484277</v>
      </c>
      <c r="N112" s="8">
        <f t="shared" si="9"/>
        <v>51352.07</v>
      </c>
      <c r="O112" s="8">
        <f t="shared" si="10"/>
        <v>25102.07</v>
      </c>
      <c r="P112" s="8">
        <f t="shared" si="11"/>
        <v>54.89295597484277</v>
      </c>
    </row>
    <row r="113" spans="1:16" ht="12.75">
      <c r="A113" s="9" t="s">
        <v>345</v>
      </c>
      <c r="B113" s="10" t="s">
        <v>346</v>
      </c>
      <c r="C113" s="11">
        <v>18900</v>
      </c>
      <c r="D113" s="11">
        <v>81900</v>
      </c>
      <c r="E113" s="11">
        <v>55650</v>
      </c>
      <c r="F113" s="11">
        <v>30547.93</v>
      </c>
      <c r="G113" s="11">
        <v>0</v>
      </c>
      <c r="H113" s="11">
        <v>30547.93</v>
      </c>
      <c r="I113" s="11">
        <v>0</v>
      </c>
      <c r="J113" s="11">
        <v>0</v>
      </c>
      <c r="K113" s="11">
        <f t="shared" si="6"/>
        <v>25102.07</v>
      </c>
      <c r="L113" s="11">
        <f t="shared" si="7"/>
        <v>51352.07</v>
      </c>
      <c r="M113" s="11">
        <f t="shared" si="8"/>
        <v>54.89295597484277</v>
      </c>
      <c r="N113" s="11">
        <f t="shared" si="9"/>
        <v>51352.07</v>
      </c>
      <c r="O113" s="11">
        <f t="shared" si="10"/>
        <v>25102.07</v>
      </c>
      <c r="P113" s="11">
        <f t="shared" si="11"/>
        <v>54.89295597484277</v>
      </c>
    </row>
    <row r="114" spans="1:16" ht="38.25">
      <c r="A114" s="6" t="s">
        <v>182</v>
      </c>
      <c r="B114" s="7" t="s">
        <v>183</v>
      </c>
      <c r="C114" s="8">
        <v>0</v>
      </c>
      <c r="D114" s="8">
        <v>1877119</v>
      </c>
      <c r="E114" s="8">
        <v>1857119</v>
      </c>
      <c r="F114" s="8">
        <v>1852117.62</v>
      </c>
      <c r="G114" s="8">
        <v>0</v>
      </c>
      <c r="H114" s="8">
        <v>1852117.36</v>
      </c>
      <c r="I114" s="8">
        <v>0.26</v>
      </c>
      <c r="J114" s="8">
        <v>0</v>
      </c>
      <c r="K114" s="8">
        <f t="shared" si="6"/>
        <v>5001.379999999888</v>
      </c>
      <c r="L114" s="8">
        <f t="shared" si="7"/>
        <v>25001.37999999989</v>
      </c>
      <c r="M114" s="8">
        <f t="shared" si="8"/>
        <v>99.73069146349803</v>
      </c>
      <c r="N114" s="8">
        <f t="shared" si="9"/>
        <v>25001.639999999898</v>
      </c>
      <c r="O114" s="8">
        <f t="shared" si="10"/>
        <v>5001.639999999898</v>
      </c>
      <c r="P114" s="8">
        <f t="shared" si="11"/>
        <v>99.73067746331819</v>
      </c>
    </row>
    <row r="115" spans="1:16" ht="25.5">
      <c r="A115" s="9" t="s">
        <v>347</v>
      </c>
      <c r="B115" s="10" t="s">
        <v>348</v>
      </c>
      <c r="C115" s="11">
        <v>0</v>
      </c>
      <c r="D115" s="11">
        <v>1877119</v>
      </c>
      <c r="E115" s="11">
        <v>1857119</v>
      </c>
      <c r="F115" s="11">
        <v>1852117.62</v>
      </c>
      <c r="G115" s="11">
        <v>0</v>
      </c>
      <c r="H115" s="11">
        <v>1852117.36</v>
      </c>
      <c r="I115" s="11">
        <v>0.26</v>
      </c>
      <c r="J115" s="11">
        <v>0</v>
      </c>
      <c r="K115" s="11">
        <f t="shared" si="6"/>
        <v>5001.379999999888</v>
      </c>
      <c r="L115" s="11">
        <f t="shared" si="7"/>
        <v>25001.37999999989</v>
      </c>
      <c r="M115" s="11">
        <f t="shared" si="8"/>
        <v>99.73069146349803</v>
      </c>
      <c r="N115" s="11">
        <f t="shared" si="9"/>
        <v>25001.639999999898</v>
      </c>
      <c r="O115" s="11">
        <f t="shared" si="10"/>
        <v>5001.639999999898</v>
      </c>
      <c r="P115" s="11">
        <f t="shared" si="11"/>
        <v>99.73067746331819</v>
      </c>
    </row>
    <row r="116" spans="1:16" ht="38.25">
      <c r="A116" s="6" t="s">
        <v>184</v>
      </c>
      <c r="B116" s="7" t="s">
        <v>185</v>
      </c>
      <c r="C116" s="8">
        <v>0</v>
      </c>
      <c r="D116" s="8">
        <v>3600</v>
      </c>
      <c r="E116" s="8">
        <v>3600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f t="shared" si="6"/>
        <v>3600</v>
      </c>
      <c r="L116" s="8">
        <f t="shared" si="7"/>
        <v>3600</v>
      </c>
      <c r="M116" s="8">
        <f t="shared" si="8"/>
        <v>0</v>
      </c>
      <c r="N116" s="8">
        <f t="shared" si="9"/>
        <v>3600</v>
      </c>
      <c r="O116" s="8">
        <f t="shared" si="10"/>
        <v>3600</v>
      </c>
      <c r="P116" s="8">
        <f t="shared" si="11"/>
        <v>0</v>
      </c>
    </row>
    <row r="117" spans="1:16" ht="25.5">
      <c r="A117" s="9" t="s">
        <v>347</v>
      </c>
      <c r="B117" s="10" t="s">
        <v>348</v>
      </c>
      <c r="C117" s="11">
        <v>0</v>
      </c>
      <c r="D117" s="11">
        <v>3600</v>
      </c>
      <c r="E117" s="11">
        <v>3600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f t="shared" si="6"/>
        <v>3600</v>
      </c>
      <c r="L117" s="11">
        <f t="shared" si="7"/>
        <v>3600</v>
      </c>
      <c r="M117" s="11">
        <f t="shared" si="8"/>
        <v>0</v>
      </c>
      <c r="N117" s="11">
        <f t="shared" si="9"/>
        <v>3600</v>
      </c>
      <c r="O117" s="11">
        <f t="shared" si="10"/>
        <v>3600</v>
      </c>
      <c r="P117" s="11">
        <f t="shared" si="11"/>
        <v>0</v>
      </c>
    </row>
    <row r="118" spans="1:16" ht="25.5">
      <c r="A118" s="6" t="s">
        <v>186</v>
      </c>
      <c r="B118" s="7" t="s">
        <v>187</v>
      </c>
      <c r="C118" s="8">
        <v>1264383</v>
      </c>
      <c r="D118" s="8">
        <v>1264383</v>
      </c>
      <c r="E118" s="8">
        <v>660170</v>
      </c>
      <c r="F118" s="8">
        <v>462765.61</v>
      </c>
      <c r="G118" s="8">
        <v>0</v>
      </c>
      <c r="H118" s="8">
        <v>462765.61</v>
      </c>
      <c r="I118" s="8">
        <v>0</v>
      </c>
      <c r="J118" s="8">
        <v>0</v>
      </c>
      <c r="K118" s="8">
        <f t="shared" si="6"/>
        <v>197404.39</v>
      </c>
      <c r="L118" s="8">
        <f t="shared" si="7"/>
        <v>801617.39</v>
      </c>
      <c r="M118" s="8">
        <f t="shared" si="8"/>
        <v>70.09794598361027</v>
      </c>
      <c r="N118" s="8">
        <f t="shared" si="9"/>
        <v>801617.39</v>
      </c>
      <c r="O118" s="8">
        <f t="shared" si="10"/>
        <v>197404.39</v>
      </c>
      <c r="P118" s="8">
        <f t="shared" si="11"/>
        <v>70.09794598361027</v>
      </c>
    </row>
    <row r="119" spans="1:16" ht="12.75">
      <c r="A119" s="9" t="s">
        <v>323</v>
      </c>
      <c r="B119" s="10" t="s">
        <v>324</v>
      </c>
      <c r="C119" s="11">
        <v>13251</v>
      </c>
      <c r="D119" s="11">
        <v>13251</v>
      </c>
      <c r="E119" s="11">
        <v>6898</v>
      </c>
      <c r="F119" s="11">
        <v>1862.75</v>
      </c>
      <c r="G119" s="11">
        <v>0</v>
      </c>
      <c r="H119" s="11">
        <v>1862.75</v>
      </c>
      <c r="I119" s="11">
        <v>0</v>
      </c>
      <c r="J119" s="11">
        <v>0</v>
      </c>
      <c r="K119" s="11">
        <f t="shared" si="6"/>
        <v>5035.25</v>
      </c>
      <c r="L119" s="11">
        <f t="shared" si="7"/>
        <v>11388.25</v>
      </c>
      <c r="M119" s="11">
        <f t="shared" si="8"/>
        <v>27.0042041171354</v>
      </c>
      <c r="N119" s="11">
        <f t="shared" si="9"/>
        <v>11388.25</v>
      </c>
      <c r="O119" s="11">
        <f t="shared" si="10"/>
        <v>5035.25</v>
      </c>
      <c r="P119" s="11">
        <f t="shared" si="11"/>
        <v>27.0042041171354</v>
      </c>
    </row>
    <row r="120" spans="1:16" ht="12.75">
      <c r="A120" s="9" t="s">
        <v>345</v>
      </c>
      <c r="B120" s="10" t="s">
        <v>346</v>
      </c>
      <c r="C120" s="11">
        <v>1251132</v>
      </c>
      <c r="D120" s="11">
        <v>1251132</v>
      </c>
      <c r="E120" s="11">
        <v>653272</v>
      </c>
      <c r="F120" s="11">
        <v>460902.86</v>
      </c>
      <c r="G120" s="11">
        <v>0</v>
      </c>
      <c r="H120" s="11">
        <v>460902.86</v>
      </c>
      <c r="I120" s="11">
        <v>0</v>
      </c>
      <c r="J120" s="11">
        <v>0</v>
      </c>
      <c r="K120" s="11">
        <f t="shared" si="6"/>
        <v>192369.14</v>
      </c>
      <c r="L120" s="11">
        <f t="shared" si="7"/>
        <v>790229.14</v>
      </c>
      <c r="M120" s="11">
        <f t="shared" si="8"/>
        <v>70.5529794633782</v>
      </c>
      <c r="N120" s="11">
        <f t="shared" si="9"/>
        <v>790229.14</v>
      </c>
      <c r="O120" s="11">
        <f t="shared" si="10"/>
        <v>192369.14</v>
      </c>
      <c r="P120" s="11">
        <f t="shared" si="11"/>
        <v>70.5529794633782</v>
      </c>
    </row>
    <row r="121" spans="1:16" ht="12.75">
      <c r="A121" s="6" t="s">
        <v>188</v>
      </c>
      <c r="B121" s="7" t="s">
        <v>189</v>
      </c>
      <c r="C121" s="8">
        <v>154800</v>
      </c>
      <c r="D121" s="8">
        <v>154800</v>
      </c>
      <c r="E121" s="8">
        <v>110080</v>
      </c>
      <c r="F121" s="8">
        <v>97180</v>
      </c>
      <c r="G121" s="8">
        <v>0</v>
      </c>
      <c r="H121" s="8">
        <v>97180</v>
      </c>
      <c r="I121" s="8">
        <v>0</v>
      </c>
      <c r="J121" s="8">
        <v>0</v>
      </c>
      <c r="K121" s="8">
        <f t="shared" si="6"/>
        <v>12900</v>
      </c>
      <c r="L121" s="8">
        <f t="shared" si="7"/>
        <v>57620</v>
      </c>
      <c r="M121" s="8">
        <f t="shared" si="8"/>
        <v>88.28125</v>
      </c>
      <c r="N121" s="8">
        <f t="shared" si="9"/>
        <v>57620</v>
      </c>
      <c r="O121" s="8">
        <f t="shared" si="10"/>
        <v>12900</v>
      </c>
      <c r="P121" s="8">
        <f t="shared" si="11"/>
        <v>88.28125</v>
      </c>
    </row>
    <row r="122" spans="1:16" ht="12.75">
      <c r="A122" s="9" t="s">
        <v>345</v>
      </c>
      <c r="B122" s="10" t="s">
        <v>346</v>
      </c>
      <c r="C122" s="11">
        <v>154800</v>
      </c>
      <c r="D122" s="11">
        <v>154800</v>
      </c>
      <c r="E122" s="11">
        <v>110080</v>
      </c>
      <c r="F122" s="11">
        <v>97180</v>
      </c>
      <c r="G122" s="11">
        <v>0</v>
      </c>
      <c r="H122" s="11">
        <v>97180</v>
      </c>
      <c r="I122" s="11">
        <v>0</v>
      </c>
      <c r="J122" s="11">
        <v>0</v>
      </c>
      <c r="K122" s="11">
        <f t="shared" si="6"/>
        <v>12900</v>
      </c>
      <c r="L122" s="11">
        <f t="shared" si="7"/>
        <v>57620</v>
      </c>
      <c r="M122" s="11">
        <f t="shared" si="8"/>
        <v>88.28125</v>
      </c>
      <c r="N122" s="11">
        <f t="shared" si="9"/>
        <v>57620</v>
      </c>
      <c r="O122" s="11">
        <f t="shared" si="10"/>
        <v>12900</v>
      </c>
      <c r="P122" s="11">
        <f t="shared" si="11"/>
        <v>88.28125</v>
      </c>
    </row>
    <row r="123" spans="1:16" ht="12.75">
      <c r="A123" s="6" t="s">
        <v>190</v>
      </c>
      <c r="B123" s="7" t="s">
        <v>191</v>
      </c>
      <c r="C123" s="8">
        <v>42898656</v>
      </c>
      <c r="D123" s="8">
        <v>31369953</v>
      </c>
      <c r="E123" s="8">
        <v>22677961</v>
      </c>
      <c r="F123" s="8">
        <v>21594919.14</v>
      </c>
      <c r="G123" s="8">
        <v>0</v>
      </c>
      <c r="H123" s="8">
        <v>21594918.81</v>
      </c>
      <c r="I123" s="8">
        <v>0.33</v>
      </c>
      <c r="J123" s="8">
        <v>30960</v>
      </c>
      <c r="K123" s="8">
        <f t="shared" si="6"/>
        <v>1083041.8599999994</v>
      </c>
      <c r="L123" s="8">
        <f t="shared" si="7"/>
        <v>9775033.86</v>
      </c>
      <c r="M123" s="8">
        <f t="shared" si="8"/>
        <v>95.22425380306457</v>
      </c>
      <c r="N123" s="8">
        <f t="shared" si="9"/>
        <v>9775034.190000001</v>
      </c>
      <c r="O123" s="8">
        <f t="shared" si="10"/>
        <v>1083042.1900000013</v>
      </c>
      <c r="P123" s="8">
        <f t="shared" si="11"/>
        <v>95.2242523479073</v>
      </c>
    </row>
    <row r="124" spans="1:16" ht="12.75">
      <c r="A124" s="9" t="s">
        <v>323</v>
      </c>
      <c r="B124" s="10" t="s">
        <v>324</v>
      </c>
      <c r="C124" s="11">
        <v>229320</v>
      </c>
      <c r="D124" s="11">
        <v>175617</v>
      </c>
      <c r="E124" s="11">
        <v>92819</v>
      </c>
      <c r="F124" s="11">
        <v>80506.64</v>
      </c>
      <c r="G124" s="11">
        <v>0</v>
      </c>
      <c r="H124" s="11">
        <v>80506.31</v>
      </c>
      <c r="I124" s="11">
        <v>0.33</v>
      </c>
      <c r="J124" s="11">
        <v>0</v>
      </c>
      <c r="K124" s="11">
        <f t="shared" si="6"/>
        <v>12312.36</v>
      </c>
      <c r="L124" s="11">
        <f t="shared" si="7"/>
        <v>95110.36</v>
      </c>
      <c r="M124" s="11">
        <f t="shared" si="8"/>
        <v>86.73508656632801</v>
      </c>
      <c r="N124" s="11">
        <f t="shared" si="9"/>
        <v>95110.69</v>
      </c>
      <c r="O124" s="11">
        <f t="shared" si="10"/>
        <v>12312.690000000002</v>
      </c>
      <c r="P124" s="11">
        <f t="shared" si="11"/>
        <v>86.73473103567157</v>
      </c>
    </row>
    <row r="125" spans="1:16" ht="12.75">
      <c r="A125" s="9" t="s">
        <v>345</v>
      </c>
      <c r="B125" s="10" t="s">
        <v>346</v>
      </c>
      <c r="C125" s="11">
        <v>42669336</v>
      </c>
      <c r="D125" s="11">
        <v>31194336</v>
      </c>
      <c r="E125" s="11">
        <v>22585142</v>
      </c>
      <c r="F125" s="11">
        <v>21514412.5</v>
      </c>
      <c r="G125" s="11">
        <v>0</v>
      </c>
      <c r="H125" s="11">
        <v>21514412.5</v>
      </c>
      <c r="I125" s="11">
        <v>0</v>
      </c>
      <c r="J125" s="11">
        <v>30960</v>
      </c>
      <c r="K125" s="11">
        <f t="shared" si="6"/>
        <v>1070729.5</v>
      </c>
      <c r="L125" s="11">
        <f t="shared" si="7"/>
        <v>9679923.5</v>
      </c>
      <c r="M125" s="11">
        <f t="shared" si="8"/>
        <v>95.25914205011419</v>
      </c>
      <c r="N125" s="11">
        <f t="shared" si="9"/>
        <v>9679923.5</v>
      </c>
      <c r="O125" s="11">
        <f t="shared" si="10"/>
        <v>1070729.5</v>
      </c>
      <c r="P125" s="11">
        <f t="shared" si="11"/>
        <v>95.25914205011419</v>
      </c>
    </row>
    <row r="126" spans="1:16" ht="25.5">
      <c r="A126" s="6" t="s">
        <v>192</v>
      </c>
      <c r="B126" s="7" t="s">
        <v>193</v>
      </c>
      <c r="C126" s="8">
        <v>3218852</v>
      </c>
      <c r="D126" s="8">
        <v>3218852</v>
      </c>
      <c r="E126" s="8">
        <v>1848846</v>
      </c>
      <c r="F126" s="8">
        <v>1697119.08</v>
      </c>
      <c r="G126" s="8">
        <v>0</v>
      </c>
      <c r="H126" s="8">
        <v>1697119.08</v>
      </c>
      <c r="I126" s="8">
        <v>0</v>
      </c>
      <c r="J126" s="8">
        <v>0</v>
      </c>
      <c r="K126" s="8">
        <f t="shared" si="6"/>
        <v>151726.91999999993</v>
      </c>
      <c r="L126" s="8">
        <f t="shared" si="7"/>
        <v>1521732.92</v>
      </c>
      <c r="M126" s="8">
        <f t="shared" si="8"/>
        <v>91.79342573691915</v>
      </c>
      <c r="N126" s="8">
        <f t="shared" si="9"/>
        <v>1521732.92</v>
      </c>
      <c r="O126" s="8">
        <f t="shared" si="10"/>
        <v>151726.91999999993</v>
      </c>
      <c r="P126" s="8">
        <f t="shared" si="11"/>
        <v>91.79342573691915</v>
      </c>
    </row>
    <row r="127" spans="1:16" ht="12.75">
      <c r="A127" s="9" t="s">
        <v>323</v>
      </c>
      <c r="B127" s="10" t="s">
        <v>324</v>
      </c>
      <c r="C127" s="11">
        <v>35294</v>
      </c>
      <c r="D127" s="11">
        <v>35294</v>
      </c>
      <c r="E127" s="11">
        <v>19238</v>
      </c>
      <c r="F127" s="11">
        <v>9784.73</v>
      </c>
      <c r="G127" s="11">
        <v>0</v>
      </c>
      <c r="H127" s="11">
        <v>9784.73</v>
      </c>
      <c r="I127" s="11">
        <v>0</v>
      </c>
      <c r="J127" s="11">
        <v>0</v>
      </c>
      <c r="K127" s="11">
        <f t="shared" si="6"/>
        <v>9453.27</v>
      </c>
      <c r="L127" s="11">
        <f t="shared" si="7"/>
        <v>25509.27</v>
      </c>
      <c r="M127" s="11">
        <f t="shared" si="8"/>
        <v>50.861472086495475</v>
      </c>
      <c r="N127" s="11">
        <f t="shared" si="9"/>
        <v>25509.27</v>
      </c>
      <c r="O127" s="11">
        <f t="shared" si="10"/>
        <v>9453.27</v>
      </c>
      <c r="P127" s="11">
        <f t="shared" si="11"/>
        <v>50.861472086495475</v>
      </c>
    </row>
    <row r="128" spans="1:16" ht="12.75">
      <c r="A128" s="9" t="s">
        <v>345</v>
      </c>
      <c r="B128" s="10" t="s">
        <v>346</v>
      </c>
      <c r="C128" s="11">
        <v>3183558</v>
      </c>
      <c r="D128" s="11">
        <v>3183558</v>
      </c>
      <c r="E128" s="11">
        <v>1829608</v>
      </c>
      <c r="F128" s="11">
        <v>1687334.35</v>
      </c>
      <c r="G128" s="11">
        <v>0</v>
      </c>
      <c r="H128" s="11">
        <v>1687334.35</v>
      </c>
      <c r="I128" s="11">
        <v>0</v>
      </c>
      <c r="J128" s="11">
        <v>0</v>
      </c>
      <c r="K128" s="11">
        <f t="shared" si="6"/>
        <v>142273.6499999999</v>
      </c>
      <c r="L128" s="11">
        <f t="shared" si="7"/>
        <v>1496223.65</v>
      </c>
      <c r="M128" s="11">
        <f t="shared" si="8"/>
        <v>92.22381788885926</v>
      </c>
      <c r="N128" s="11">
        <f t="shared" si="9"/>
        <v>1496223.65</v>
      </c>
      <c r="O128" s="11">
        <f t="shared" si="10"/>
        <v>142273.6499999999</v>
      </c>
      <c r="P128" s="11">
        <f t="shared" si="11"/>
        <v>92.22381788885926</v>
      </c>
    </row>
    <row r="129" spans="1:16" ht="12.75">
      <c r="A129" s="6" t="s">
        <v>194</v>
      </c>
      <c r="B129" s="7" t="s">
        <v>195</v>
      </c>
      <c r="C129" s="8">
        <v>12534084</v>
      </c>
      <c r="D129" s="8">
        <v>12534084</v>
      </c>
      <c r="E129" s="8">
        <v>7124404</v>
      </c>
      <c r="F129" s="8">
        <v>6277766.0200000005</v>
      </c>
      <c r="G129" s="8">
        <v>0</v>
      </c>
      <c r="H129" s="8">
        <v>6272142.5200000005</v>
      </c>
      <c r="I129" s="8">
        <v>5623.5</v>
      </c>
      <c r="J129" s="8">
        <v>0</v>
      </c>
      <c r="K129" s="8">
        <f t="shared" si="6"/>
        <v>846637.9799999995</v>
      </c>
      <c r="L129" s="8">
        <f t="shared" si="7"/>
        <v>6256317.9799999995</v>
      </c>
      <c r="M129" s="8">
        <f t="shared" si="8"/>
        <v>88.11636762878692</v>
      </c>
      <c r="N129" s="8">
        <f t="shared" si="9"/>
        <v>6261941.4799999995</v>
      </c>
      <c r="O129" s="8">
        <f t="shared" si="10"/>
        <v>852261.4799999995</v>
      </c>
      <c r="P129" s="8">
        <f t="shared" si="11"/>
        <v>88.03743471032806</v>
      </c>
    </row>
    <row r="130" spans="1:16" ht="12.75">
      <c r="A130" s="9" t="s">
        <v>323</v>
      </c>
      <c r="B130" s="10" t="s">
        <v>324</v>
      </c>
      <c r="C130" s="11">
        <v>135394</v>
      </c>
      <c r="D130" s="11">
        <v>135394</v>
      </c>
      <c r="E130" s="11">
        <v>75470</v>
      </c>
      <c r="F130" s="11">
        <v>37548.65</v>
      </c>
      <c r="G130" s="11">
        <v>0</v>
      </c>
      <c r="H130" s="11">
        <v>37548.65</v>
      </c>
      <c r="I130" s="11">
        <v>0</v>
      </c>
      <c r="J130" s="11">
        <v>0</v>
      </c>
      <c r="K130" s="11">
        <f t="shared" si="6"/>
        <v>37921.35</v>
      </c>
      <c r="L130" s="11">
        <f t="shared" si="7"/>
        <v>97845.35</v>
      </c>
      <c r="M130" s="11">
        <f t="shared" si="8"/>
        <v>49.75308069431563</v>
      </c>
      <c r="N130" s="11">
        <f t="shared" si="9"/>
        <v>97845.35</v>
      </c>
      <c r="O130" s="11">
        <f t="shared" si="10"/>
        <v>37921.35</v>
      </c>
      <c r="P130" s="11">
        <f t="shared" si="11"/>
        <v>49.75308069431563</v>
      </c>
    </row>
    <row r="131" spans="1:16" ht="12.75">
      <c r="A131" s="9" t="s">
        <v>345</v>
      </c>
      <c r="B131" s="10" t="s">
        <v>346</v>
      </c>
      <c r="C131" s="11">
        <v>12398690</v>
      </c>
      <c r="D131" s="11">
        <v>12398690</v>
      </c>
      <c r="E131" s="11">
        <v>7048934</v>
      </c>
      <c r="F131" s="11">
        <v>6240217.37</v>
      </c>
      <c r="G131" s="11">
        <v>0</v>
      </c>
      <c r="H131" s="11">
        <v>6234593.87</v>
      </c>
      <c r="I131" s="11">
        <v>5623.5</v>
      </c>
      <c r="J131" s="11">
        <v>0</v>
      </c>
      <c r="K131" s="11">
        <f t="shared" si="6"/>
        <v>808716.6299999999</v>
      </c>
      <c r="L131" s="11">
        <f t="shared" si="7"/>
        <v>6158472.63</v>
      </c>
      <c r="M131" s="11">
        <f t="shared" si="8"/>
        <v>88.52710736119816</v>
      </c>
      <c r="N131" s="11">
        <f t="shared" si="9"/>
        <v>6164096.13</v>
      </c>
      <c r="O131" s="11">
        <f t="shared" si="10"/>
        <v>814340.1299999999</v>
      </c>
      <c r="P131" s="11">
        <f t="shared" si="11"/>
        <v>88.44732934086204</v>
      </c>
    </row>
    <row r="132" spans="1:16" ht="12.75">
      <c r="A132" s="6" t="s">
        <v>196</v>
      </c>
      <c r="B132" s="7" t="s">
        <v>197</v>
      </c>
      <c r="C132" s="8">
        <v>417609</v>
      </c>
      <c r="D132" s="8">
        <v>417609</v>
      </c>
      <c r="E132" s="8">
        <v>231114</v>
      </c>
      <c r="F132" s="8">
        <v>108962.17</v>
      </c>
      <c r="G132" s="8">
        <v>0</v>
      </c>
      <c r="H132" s="8">
        <v>108962.17</v>
      </c>
      <c r="I132" s="8">
        <v>0</v>
      </c>
      <c r="J132" s="8">
        <v>0</v>
      </c>
      <c r="K132" s="8">
        <f t="shared" si="6"/>
        <v>122151.83</v>
      </c>
      <c r="L132" s="8">
        <f t="shared" si="7"/>
        <v>308646.83</v>
      </c>
      <c r="M132" s="8">
        <f t="shared" si="8"/>
        <v>47.14650345716832</v>
      </c>
      <c r="N132" s="8">
        <f t="shared" si="9"/>
        <v>308646.83</v>
      </c>
      <c r="O132" s="8">
        <f t="shared" si="10"/>
        <v>122151.83</v>
      </c>
      <c r="P132" s="8">
        <f t="shared" si="11"/>
        <v>47.14650345716832</v>
      </c>
    </row>
    <row r="133" spans="1:16" ht="12.75">
      <c r="A133" s="9" t="s">
        <v>323</v>
      </c>
      <c r="B133" s="10" t="s">
        <v>324</v>
      </c>
      <c r="C133" s="11">
        <v>4514</v>
      </c>
      <c r="D133" s="11">
        <v>4514</v>
      </c>
      <c r="E133" s="11">
        <v>2519</v>
      </c>
      <c r="F133" s="11">
        <v>987.82</v>
      </c>
      <c r="G133" s="11">
        <v>0</v>
      </c>
      <c r="H133" s="11">
        <v>987.82</v>
      </c>
      <c r="I133" s="11">
        <v>0</v>
      </c>
      <c r="J133" s="11">
        <v>0</v>
      </c>
      <c r="K133" s="11">
        <f t="shared" si="6"/>
        <v>1531.1799999999998</v>
      </c>
      <c r="L133" s="11">
        <f t="shared" si="7"/>
        <v>3526.18</v>
      </c>
      <c r="M133" s="11">
        <f t="shared" si="8"/>
        <v>39.21476776498611</v>
      </c>
      <c r="N133" s="11">
        <f t="shared" si="9"/>
        <v>3526.18</v>
      </c>
      <c r="O133" s="11">
        <f t="shared" si="10"/>
        <v>1531.1799999999998</v>
      </c>
      <c r="P133" s="11">
        <f t="shared" si="11"/>
        <v>39.21476776498611</v>
      </c>
    </row>
    <row r="134" spans="1:16" ht="12.75">
      <c r="A134" s="9" t="s">
        <v>345</v>
      </c>
      <c r="B134" s="10" t="s">
        <v>346</v>
      </c>
      <c r="C134" s="11">
        <v>413095</v>
      </c>
      <c r="D134" s="11">
        <v>413095</v>
      </c>
      <c r="E134" s="11">
        <v>228595</v>
      </c>
      <c r="F134" s="11">
        <v>107974.35</v>
      </c>
      <c r="G134" s="11">
        <v>0</v>
      </c>
      <c r="H134" s="11">
        <v>107974.35</v>
      </c>
      <c r="I134" s="11">
        <v>0</v>
      </c>
      <c r="J134" s="11">
        <v>0</v>
      </c>
      <c r="K134" s="11">
        <f aca="true" t="shared" si="12" ref="K134:K197">E134-F134</f>
        <v>120620.65</v>
      </c>
      <c r="L134" s="11">
        <f aca="true" t="shared" si="13" ref="L134:L197">D134-F134</f>
        <v>305120.65</v>
      </c>
      <c r="M134" s="11">
        <f aca="true" t="shared" si="14" ref="M134:M197">IF(E134=0,0,(F134/E134)*100)</f>
        <v>47.233907128327395</v>
      </c>
      <c r="N134" s="11">
        <f aca="true" t="shared" si="15" ref="N134:N197">D134-H134</f>
        <v>305120.65</v>
      </c>
      <c r="O134" s="11">
        <f aca="true" t="shared" si="16" ref="O134:O197">E134-H134</f>
        <v>120620.65</v>
      </c>
      <c r="P134" s="11">
        <f aca="true" t="shared" si="17" ref="P134:P197">IF(E134=0,0,(H134/E134)*100)</f>
        <v>47.233907128327395</v>
      </c>
    </row>
    <row r="135" spans="1:16" ht="25.5">
      <c r="A135" s="6" t="s">
        <v>198</v>
      </c>
      <c r="B135" s="7" t="s">
        <v>199</v>
      </c>
      <c r="C135" s="8">
        <v>40254302</v>
      </c>
      <c r="D135" s="8">
        <v>40204002</v>
      </c>
      <c r="E135" s="8">
        <v>15115280</v>
      </c>
      <c r="F135" s="8">
        <v>10008343.65</v>
      </c>
      <c r="G135" s="8">
        <v>0</v>
      </c>
      <c r="H135" s="8">
        <v>9995948.31</v>
      </c>
      <c r="I135" s="8">
        <v>12395.34</v>
      </c>
      <c r="J135" s="8">
        <v>0</v>
      </c>
      <c r="K135" s="8">
        <f t="shared" si="12"/>
        <v>5106936.35</v>
      </c>
      <c r="L135" s="8">
        <f t="shared" si="13"/>
        <v>30195658.35</v>
      </c>
      <c r="M135" s="8">
        <f t="shared" si="14"/>
        <v>66.21341880534135</v>
      </c>
      <c r="N135" s="8">
        <f t="shared" si="15"/>
        <v>30208053.689999998</v>
      </c>
      <c r="O135" s="8">
        <f t="shared" si="16"/>
        <v>5119331.6899999995</v>
      </c>
      <c r="P135" s="8">
        <f t="shared" si="17"/>
        <v>66.13141344387931</v>
      </c>
    </row>
    <row r="136" spans="1:16" ht="12.75">
      <c r="A136" s="9" t="s">
        <v>323</v>
      </c>
      <c r="B136" s="10" t="s">
        <v>324</v>
      </c>
      <c r="C136" s="11">
        <v>150826</v>
      </c>
      <c r="D136" s="11">
        <v>150277</v>
      </c>
      <c r="E136" s="11">
        <v>84327</v>
      </c>
      <c r="F136" s="11">
        <v>36340.63</v>
      </c>
      <c r="G136" s="11">
        <v>0</v>
      </c>
      <c r="H136" s="11">
        <v>36340.63</v>
      </c>
      <c r="I136" s="11">
        <v>0</v>
      </c>
      <c r="J136" s="11">
        <v>0</v>
      </c>
      <c r="K136" s="11">
        <f t="shared" si="12"/>
        <v>47986.37</v>
      </c>
      <c r="L136" s="11">
        <f t="shared" si="13"/>
        <v>113936.37</v>
      </c>
      <c r="M136" s="11">
        <f t="shared" si="14"/>
        <v>43.09489250180844</v>
      </c>
      <c r="N136" s="11">
        <f t="shared" si="15"/>
        <v>113936.37</v>
      </c>
      <c r="O136" s="11">
        <f t="shared" si="16"/>
        <v>47986.37</v>
      </c>
      <c r="P136" s="11">
        <f t="shared" si="17"/>
        <v>43.09489250180844</v>
      </c>
    </row>
    <row r="137" spans="1:16" ht="12.75">
      <c r="A137" s="9" t="s">
        <v>345</v>
      </c>
      <c r="B137" s="10" t="s">
        <v>346</v>
      </c>
      <c r="C137" s="11">
        <v>40103476</v>
      </c>
      <c r="D137" s="11">
        <v>40053725</v>
      </c>
      <c r="E137" s="11">
        <v>15030953</v>
      </c>
      <c r="F137" s="11">
        <v>9972003.02</v>
      </c>
      <c r="G137" s="11">
        <v>0</v>
      </c>
      <c r="H137" s="11">
        <v>9959607.68</v>
      </c>
      <c r="I137" s="11">
        <v>12395.34</v>
      </c>
      <c r="J137" s="11">
        <v>0</v>
      </c>
      <c r="K137" s="11">
        <f t="shared" si="12"/>
        <v>5058949.98</v>
      </c>
      <c r="L137" s="11">
        <f t="shared" si="13"/>
        <v>30081721.98</v>
      </c>
      <c r="M137" s="11">
        <f t="shared" si="14"/>
        <v>66.34311889605402</v>
      </c>
      <c r="N137" s="11">
        <f t="shared" si="15"/>
        <v>30094117.32</v>
      </c>
      <c r="O137" s="11">
        <f t="shared" si="16"/>
        <v>5071345.32</v>
      </c>
      <c r="P137" s="11">
        <f t="shared" si="17"/>
        <v>66.26065346621735</v>
      </c>
    </row>
    <row r="138" spans="1:16" ht="25.5">
      <c r="A138" s="6" t="s">
        <v>385</v>
      </c>
      <c r="B138" s="7" t="s">
        <v>386</v>
      </c>
      <c r="C138" s="8">
        <v>0</v>
      </c>
      <c r="D138" s="8">
        <v>50300</v>
      </c>
      <c r="E138" s="8">
        <v>5157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f t="shared" si="12"/>
        <v>5157</v>
      </c>
      <c r="L138" s="8">
        <f t="shared" si="13"/>
        <v>50300</v>
      </c>
      <c r="M138" s="8">
        <f t="shared" si="14"/>
        <v>0</v>
      </c>
      <c r="N138" s="8">
        <f t="shared" si="15"/>
        <v>50300</v>
      </c>
      <c r="O138" s="8">
        <f t="shared" si="16"/>
        <v>5157</v>
      </c>
      <c r="P138" s="8">
        <f t="shared" si="17"/>
        <v>0</v>
      </c>
    </row>
    <row r="139" spans="1:16" ht="12.75">
      <c r="A139" s="9" t="s">
        <v>323</v>
      </c>
      <c r="B139" s="10" t="s">
        <v>324</v>
      </c>
      <c r="C139" s="11">
        <v>0</v>
      </c>
      <c r="D139" s="11">
        <v>549</v>
      </c>
      <c r="E139" s="11">
        <v>60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f t="shared" si="12"/>
        <v>60</v>
      </c>
      <c r="L139" s="11">
        <f t="shared" si="13"/>
        <v>549</v>
      </c>
      <c r="M139" s="11">
        <f t="shared" si="14"/>
        <v>0</v>
      </c>
      <c r="N139" s="11">
        <f t="shared" si="15"/>
        <v>549</v>
      </c>
      <c r="O139" s="11">
        <f t="shared" si="16"/>
        <v>60</v>
      </c>
      <c r="P139" s="11">
        <f t="shared" si="17"/>
        <v>0</v>
      </c>
    </row>
    <row r="140" spans="1:16" ht="12.75">
      <c r="A140" s="9" t="s">
        <v>345</v>
      </c>
      <c r="B140" s="10" t="s">
        <v>346</v>
      </c>
      <c r="C140" s="11">
        <v>0</v>
      </c>
      <c r="D140" s="11">
        <v>49751</v>
      </c>
      <c r="E140" s="11">
        <v>5097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f t="shared" si="12"/>
        <v>5097</v>
      </c>
      <c r="L140" s="11">
        <f t="shared" si="13"/>
        <v>49751</v>
      </c>
      <c r="M140" s="11">
        <f t="shared" si="14"/>
        <v>0</v>
      </c>
      <c r="N140" s="11">
        <f t="shared" si="15"/>
        <v>49751</v>
      </c>
      <c r="O140" s="11">
        <f t="shared" si="16"/>
        <v>5097</v>
      </c>
      <c r="P140" s="11">
        <f t="shared" si="17"/>
        <v>0</v>
      </c>
    </row>
    <row r="141" spans="1:16" ht="38.25">
      <c r="A141" s="6" t="s">
        <v>200</v>
      </c>
      <c r="B141" s="7" t="s">
        <v>201</v>
      </c>
      <c r="C141" s="8">
        <v>376779</v>
      </c>
      <c r="D141" s="8">
        <v>471179</v>
      </c>
      <c r="E141" s="8">
        <v>275686</v>
      </c>
      <c r="F141" s="8">
        <v>214535.28</v>
      </c>
      <c r="G141" s="8">
        <v>0</v>
      </c>
      <c r="H141" s="8">
        <v>214535.28</v>
      </c>
      <c r="I141" s="8">
        <v>0</v>
      </c>
      <c r="J141" s="8">
        <v>0</v>
      </c>
      <c r="K141" s="8">
        <f t="shared" si="12"/>
        <v>61150.72</v>
      </c>
      <c r="L141" s="8">
        <f t="shared" si="13"/>
        <v>256643.72</v>
      </c>
      <c r="M141" s="8">
        <f t="shared" si="14"/>
        <v>77.81870678960847</v>
      </c>
      <c r="N141" s="8">
        <f t="shared" si="15"/>
        <v>256643.72</v>
      </c>
      <c r="O141" s="8">
        <f t="shared" si="16"/>
        <v>61150.72</v>
      </c>
      <c r="P141" s="8">
        <f t="shared" si="17"/>
        <v>77.81870678960847</v>
      </c>
    </row>
    <row r="142" spans="1:16" ht="12.75">
      <c r="A142" s="9" t="s">
        <v>345</v>
      </c>
      <c r="B142" s="10" t="s">
        <v>346</v>
      </c>
      <c r="C142" s="11">
        <v>376779</v>
      </c>
      <c r="D142" s="11">
        <v>471179</v>
      </c>
      <c r="E142" s="11">
        <v>275686</v>
      </c>
      <c r="F142" s="11">
        <v>214535.28</v>
      </c>
      <c r="G142" s="11">
        <v>0</v>
      </c>
      <c r="H142" s="11">
        <v>214535.28</v>
      </c>
      <c r="I142" s="11">
        <v>0</v>
      </c>
      <c r="J142" s="11">
        <v>0</v>
      </c>
      <c r="K142" s="11">
        <f t="shared" si="12"/>
        <v>61150.72</v>
      </c>
      <c r="L142" s="11">
        <f t="shared" si="13"/>
        <v>256643.72</v>
      </c>
      <c r="M142" s="11">
        <f t="shared" si="14"/>
        <v>77.81870678960847</v>
      </c>
      <c r="N142" s="11">
        <f t="shared" si="15"/>
        <v>256643.72</v>
      </c>
      <c r="O142" s="11">
        <f t="shared" si="16"/>
        <v>61150.72</v>
      </c>
      <c r="P142" s="11">
        <f t="shared" si="17"/>
        <v>77.81870678960847</v>
      </c>
    </row>
    <row r="143" spans="1:16" ht="25.5">
      <c r="A143" s="6" t="s">
        <v>202</v>
      </c>
      <c r="B143" s="7" t="s">
        <v>203</v>
      </c>
      <c r="C143" s="8">
        <v>0</v>
      </c>
      <c r="D143" s="8">
        <v>69300</v>
      </c>
      <c r="E143" s="8">
        <v>69300</v>
      </c>
      <c r="F143" s="8">
        <v>14590</v>
      </c>
      <c r="G143" s="8">
        <v>0</v>
      </c>
      <c r="H143" s="8">
        <v>14590</v>
      </c>
      <c r="I143" s="8">
        <v>0</v>
      </c>
      <c r="J143" s="8">
        <v>0</v>
      </c>
      <c r="K143" s="8">
        <f t="shared" si="12"/>
        <v>54710</v>
      </c>
      <c r="L143" s="8">
        <f t="shared" si="13"/>
        <v>54710</v>
      </c>
      <c r="M143" s="8">
        <f t="shared" si="14"/>
        <v>21.053391053391053</v>
      </c>
      <c r="N143" s="8">
        <f t="shared" si="15"/>
        <v>54710</v>
      </c>
      <c r="O143" s="8">
        <f t="shared" si="16"/>
        <v>54710</v>
      </c>
      <c r="P143" s="8">
        <f t="shared" si="17"/>
        <v>21.053391053391053</v>
      </c>
    </row>
    <row r="144" spans="1:16" ht="12.75">
      <c r="A144" s="9" t="s">
        <v>345</v>
      </c>
      <c r="B144" s="10" t="s">
        <v>346</v>
      </c>
      <c r="C144" s="11">
        <v>0</v>
      </c>
      <c r="D144" s="11">
        <v>69300</v>
      </c>
      <c r="E144" s="11">
        <v>69300</v>
      </c>
      <c r="F144" s="11">
        <v>14590</v>
      </c>
      <c r="G144" s="11">
        <v>0</v>
      </c>
      <c r="H144" s="11">
        <v>14590</v>
      </c>
      <c r="I144" s="11">
        <v>0</v>
      </c>
      <c r="J144" s="11">
        <v>0</v>
      </c>
      <c r="K144" s="11">
        <f t="shared" si="12"/>
        <v>54710</v>
      </c>
      <c r="L144" s="11">
        <f t="shared" si="13"/>
        <v>54710</v>
      </c>
      <c r="M144" s="11">
        <f t="shared" si="14"/>
        <v>21.053391053391053</v>
      </c>
      <c r="N144" s="11">
        <f t="shared" si="15"/>
        <v>54710</v>
      </c>
      <c r="O144" s="11">
        <f t="shared" si="16"/>
        <v>54710</v>
      </c>
      <c r="P144" s="11">
        <f t="shared" si="17"/>
        <v>21.053391053391053</v>
      </c>
    </row>
    <row r="145" spans="1:16" ht="25.5">
      <c r="A145" s="6" t="s">
        <v>204</v>
      </c>
      <c r="B145" s="7" t="s">
        <v>205</v>
      </c>
      <c r="C145" s="8">
        <v>22542922</v>
      </c>
      <c r="D145" s="8">
        <v>22542922</v>
      </c>
      <c r="E145" s="8">
        <v>13953683</v>
      </c>
      <c r="F145" s="8">
        <v>13911417.78</v>
      </c>
      <c r="G145" s="8">
        <v>0</v>
      </c>
      <c r="H145" s="8">
        <v>13911417.78</v>
      </c>
      <c r="I145" s="8">
        <v>0</v>
      </c>
      <c r="J145" s="8">
        <v>0</v>
      </c>
      <c r="K145" s="8">
        <f t="shared" si="12"/>
        <v>42265.22000000067</v>
      </c>
      <c r="L145" s="8">
        <f t="shared" si="13"/>
        <v>8631504.22</v>
      </c>
      <c r="M145" s="8">
        <f t="shared" si="14"/>
        <v>99.69710348156826</v>
      </c>
      <c r="N145" s="8">
        <f t="shared" si="15"/>
        <v>8631504.22</v>
      </c>
      <c r="O145" s="8">
        <f t="shared" si="16"/>
        <v>42265.22000000067</v>
      </c>
      <c r="P145" s="8">
        <f t="shared" si="17"/>
        <v>99.69710348156826</v>
      </c>
    </row>
    <row r="146" spans="1:16" ht="12.75">
      <c r="A146" s="9" t="s">
        <v>323</v>
      </c>
      <c r="B146" s="10" t="s">
        <v>324</v>
      </c>
      <c r="C146" s="11">
        <v>187180</v>
      </c>
      <c r="D146" s="11">
        <v>187180</v>
      </c>
      <c r="E146" s="11">
        <v>107839</v>
      </c>
      <c r="F146" s="11">
        <v>89776.94</v>
      </c>
      <c r="G146" s="11">
        <v>0</v>
      </c>
      <c r="H146" s="11">
        <v>89776.94</v>
      </c>
      <c r="I146" s="11">
        <v>0</v>
      </c>
      <c r="J146" s="11">
        <v>0</v>
      </c>
      <c r="K146" s="11">
        <f t="shared" si="12"/>
        <v>18062.059999999998</v>
      </c>
      <c r="L146" s="11">
        <f t="shared" si="13"/>
        <v>97403.06</v>
      </c>
      <c r="M146" s="11">
        <f t="shared" si="14"/>
        <v>83.25090180732388</v>
      </c>
      <c r="N146" s="11">
        <f t="shared" si="15"/>
        <v>97403.06</v>
      </c>
      <c r="O146" s="11">
        <f t="shared" si="16"/>
        <v>18062.059999999998</v>
      </c>
      <c r="P146" s="11">
        <f t="shared" si="17"/>
        <v>83.25090180732388</v>
      </c>
    </row>
    <row r="147" spans="1:16" ht="12.75">
      <c r="A147" s="9" t="s">
        <v>345</v>
      </c>
      <c r="B147" s="10" t="s">
        <v>346</v>
      </c>
      <c r="C147" s="11">
        <v>22355742</v>
      </c>
      <c r="D147" s="11">
        <v>22355742</v>
      </c>
      <c r="E147" s="11">
        <v>13845844</v>
      </c>
      <c r="F147" s="11">
        <v>13821640.84</v>
      </c>
      <c r="G147" s="11">
        <v>0</v>
      </c>
      <c r="H147" s="11">
        <v>13821640.84</v>
      </c>
      <c r="I147" s="11">
        <v>0</v>
      </c>
      <c r="J147" s="11">
        <v>0</v>
      </c>
      <c r="K147" s="11">
        <f t="shared" si="12"/>
        <v>24203.16000000015</v>
      </c>
      <c r="L147" s="11">
        <f t="shared" si="13"/>
        <v>8534101.16</v>
      </c>
      <c r="M147" s="11">
        <f t="shared" si="14"/>
        <v>99.82519548826349</v>
      </c>
      <c r="N147" s="11">
        <f t="shared" si="15"/>
        <v>8534101.16</v>
      </c>
      <c r="O147" s="11">
        <f t="shared" si="16"/>
        <v>24203.16000000015</v>
      </c>
      <c r="P147" s="11">
        <f t="shared" si="17"/>
        <v>99.82519548826349</v>
      </c>
    </row>
    <row r="148" spans="1:16" ht="51">
      <c r="A148" s="6" t="s">
        <v>206</v>
      </c>
      <c r="B148" s="7" t="s">
        <v>207</v>
      </c>
      <c r="C148" s="8">
        <v>5386047</v>
      </c>
      <c r="D148" s="8">
        <v>5386047</v>
      </c>
      <c r="E148" s="8">
        <v>3752779</v>
      </c>
      <c r="F148" s="8">
        <v>3617439.79</v>
      </c>
      <c r="G148" s="8">
        <v>0</v>
      </c>
      <c r="H148" s="8">
        <v>3617439.79</v>
      </c>
      <c r="I148" s="8">
        <v>0</v>
      </c>
      <c r="J148" s="8">
        <v>0</v>
      </c>
      <c r="K148" s="8">
        <f t="shared" si="12"/>
        <v>135339.20999999996</v>
      </c>
      <c r="L148" s="8">
        <f t="shared" si="13"/>
        <v>1768607.21</v>
      </c>
      <c r="M148" s="8">
        <f t="shared" si="14"/>
        <v>96.3936269628454</v>
      </c>
      <c r="N148" s="8">
        <f t="shared" si="15"/>
        <v>1768607.21</v>
      </c>
      <c r="O148" s="8">
        <f t="shared" si="16"/>
        <v>135339.20999999996</v>
      </c>
      <c r="P148" s="8">
        <f t="shared" si="17"/>
        <v>96.3936269628454</v>
      </c>
    </row>
    <row r="149" spans="1:16" ht="12.75">
      <c r="A149" s="9" t="s">
        <v>323</v>
      </c>
      <c r="B149" s="10" t="s">
        <v>324</v>
      </c>
      <c r="C149" s="11">
        <v>57770</v>
      </c>
      <c r="D149" s="11">
        <v>57770</v>
      </c>
      <c r="E149" s="11">
        <v>32724</v>
      </c>
      <c r="F149" s="11">
        <v>24657.2</v>
      </c>
      <c r="G149" s="11">
        <v>0</v>
      </c>
      <c r="H149" s="11">
        <v>24657.2</v>
      </c>
      <c r="I149" s="11">
        <v>0</v>
      </c>
      <c r="J149" s="11">
        <v>0</v>
      </c>
      <c r="K149" s="11">
        <f t="shared" si="12"/>
        <v>8066.799999999999</v>
      </c>
      <c r="L149" s="11">
        <f t="shared" si="13"/>
        <v>33112.8</v>
      </c>
      <c r="M149" s="11">
        <f t="shared" si="14"/>
        <v>75.34897934237868</v>
      </c>
      <c r="N149" s="11">
        <f t="shared" si="15"/>
        <v>33112.8</v>
      </c>
      <c r="O149" s="11">
        <f t="shared" si="16"/>
        <v>8066.799999999999</v>
      </c>
      <c r="P149" s="11">
        <f t="shared" si="17"/>
        <v>75.34897934237868</v>
      </c>
    </row>
    <row r="150" spans="1:16" ht="12.75">
      <c r="A150" s="9" t="s">
        <v>345</v>
      </c>
      <c r="B150" s="10" t="s">
        <v>346</v>
      </c>
      <c r="C150" s="11">
        <v>5328277</v>
      </c>
      <c r="D150" s="11">
        <v>5328277</v>
      </c>
      <c r="E150" s="11">
        <v>3720055</v>
      </c>
      <c r="F150" s="11">
        <v>3592782.59</v>
      </c>
      <c r="G150" s="11">
        <v>0</v>
      </c>
      <c r="H150" s="11">
        <v>3592782.59</v>
      </c>
      <c r="I150" s="11">
        <v>0</v>
      </c>
      <c r="J150" s="11">
        <v>0</v>
      </c>
      <c r="K150" s="11">
        <f t="shared" si="12"/>
        <v>127272.41000000015</v>
      </c>
      <c r="L150" s="11">
        <f t="shared" si="13"/>
        <v>1735494.4100000001</v>
      </c>
      <c r="M150" s="11">
        <f t="shared" si="14"/>
        <v>96.57874923892254</v>
      </c>
      <c r="N150" s="11">
        <f t="shared" si="15"/>
        <v>1735494.4100000001</v>
      </c>
      <c r="O150" s="11">
        <f t="shared" si="16"/>
        <v>127272.41000000015</v>
      </c>
      <c r="P150" s="11">
        <f t="shared" si="17"/>
        <v>96.57874923892254</v>
      </c>
    </row>
    <row r="151" spans="1:16" ht="38.25">
      <c r="A151" s="6" t="s">
        <v>208</v>
      </c>
      <c r="B151" s="7" t="s">
        <v>209</v>
      </c>
      <c r="C151" s="8">
        <v>3278868</v>
      </c>
      <c r="D151" s="8">
        <v>3278868</v>
      </c>
      <c r="E151" s="8">
        <v>2153077</v>
      </c>
      <c r="F151" s="8">
        <v>2012080.86</v>
      </c>
      <c r="G151" s="8">
        <v>0</v>
      </c>
      <c r="H151" s="8">
        <v>2012080.86</v>
      </c>
      <c r="I151" s="8">
        <v>0</v>
      </c>
      <c r="J151" s="8">
        <v>0</v>
      </c>
      <c r="K151" s="8">
        <f t="shared" si="12"/>
        <v>140996.1399999999</v>
      </c>
      <c r="L151" s="8">
        <f t="shared" si="13"/>
        <v>1266787.14</v>
      </c>
      <c r="M151" s="8">
        <f t="shared" si="14"/>
        <v>93.45141209534077</v>
      </c>
      <c r="N151" s="8">
        <f t="shared" si="15"/>
        <v>1266787.14</v>
      </c>
      <c r="O151" s="8">
        <f t="shared" si="16"/>
        <v>140996.1399999999</v>
      </c>
      <c r="P151" s="8">
        <f t="shared" si="17"/>
        <v>93.45141209534077</v>
      </c>
    </row>
    <row r="152" spans="1:16" ht="12.75">
      <c r="A152" s="9" t="s">
        <v>323</v>
      </c>
      <c r="B152" s="10" t="s">
        <v>324</v>
      </c>
      <c r="C152" s="11">
        <v>35418</v>
      </c>
      <c r="D152" s="11">
        <v>35418</v>
      </c>
      <c r="E152" s="11">
        <v>21604</v>
      </c>
      <c r="F152" s="11">
        <v>19785.84</v>
      </c>
      <c r="G152" s="11">
        <v>0</v>
      </c>
      <c r="H152" s="11">
        <v>19785.84</v>
      </c>
      <c r="I152" s="11">
        <v>0</v>
      </c>
      <c r="J152" s="11">
        <v>0</v>
      </c>
      <c r="K152" s="11">
        <f t="shared" si="12"/>
        <v>1818.1599999999999</v>
      </c>
      <c r="L152" s="11">
        <f t="shared" si="13"/>
        <v>15632.16</v>
      </c>
      <c r="M152" s="11">
        <f t="shared" si="14"/>
        <v>91.58415108313275</v>
      </c>
      <c r="N152" s="11">
        <f t="shared" si="15"/>
        <v>15632.16</v>
      </c>
      <c r="O152" s="11">
        <f t="shared" si="16"/>
        <v>1818.1599999999999</v>
      </c>
      <c r="P152" s="11">
        <f t="shared" si="17"/>
        <v>91.58415108313275</v>
      </c>
    </row>
    <row r="153" spans="1:16" ht="12.75">
      <c r="A153" s="9" t="s">
        <v>345</v>
      </c>
      <c r="B153" s="10" t="s">
        <v>346</v>
      </c>
      <c r="C153" s="11">
        <v>3243450</v>
      </c>
      <c r="D153" s="11">
        <v>3243450</v>
      </c>
      <c r="E153" s="11">
        <v>2131473</v>
      </c>
      <c r="F153" s="11">
        <v>1992295.02</v>
      </c>
      <c r="G153" s="11">
        <v>0</v>
      </c>
      <c r="H153" s="11">
        <v>1992295.02</v>
      </c>
      <c r="I153" s="11">
        <v>0</v>
      </c>
      <c r="J153" s="11">
        <v>0</v>
      </c>
      <c r="K153" s="11">
        <f t="shared" si="12"/>
        <v>139177.97999999998</v>
      </c>
      <c r="L153" s="11">
        <f t="shared" si="13"/>
        <v>1251154.98</v>
      </c>
      <c r="M153" s="11">
        <f t="shared" si="14"/>
        <v>93.47033811828722</v>
      </c>
      <c r="N153" s="11">
        <f t="shared" si="15"/>
        <v>1251154.98</v>
      </c>
      <c r="O153" s="11">
        <f t="shared" si="16"/>
        <v>139177.97999999998</v>
      </c>
      <c r="P153" s="11">
        <f t="shared" si="17"/>
        <v>93.47033811828722</v>
      </c>
    </row>
    <row r="154" spans="1:16" ht="51">
      <c r="A154" s="6" t="s">
        <v>210</v>
      </c>
      <c r="B154" s="7" t="s">
        <v>211</v>
      </c>
      <c r="C154" s="8">
        <v>397104</v>
      </c>
      <c r="D154" s="8">
        <v>397104</v>
      </c>
      <c r="E154" s="8">
        <v>322695</v>
      </c>
      <c r="F154" s="8">
        <v>318352.53</v>
      </c>
      <c r="G154" s="8">
        <v>0</v>
      </c>
      <c r="H154" s="8">
        <v>318352.53</v>
      </c>
      <c r="I154" s="8">
        <v>0</v>
      </c>
      <c r="J154" s="8">
        <v>0</v>
      </c>
      <c r="K154" s="8">
        <f t="shared" si="12"/>
        <v>4342.469999999972</v>
      </c>
      <c r="L154" s="8">
        <f t="shared" si="13"/>
        <v>78751.46999999997</v>
      </c>
      <c r="M154" s="8">
        <f t="shared" si="14"/>
        <v>98.65431134662764</v>
      </c>
      <c r="N154" s="8">
        <f t="shared" si="15"/>
        <v>78751.46999999997</v>
      </c>
      <c r="O154" s="8">
        <f t="shared" si="16"/>
        <v>4342.469999999972</v>
      </c>
      <c r="P154" s="8">
        <f t="shared" si="17"/>
        <v>98.65431134662764</v>
      </c>
    </row>
    <row r="155" spans="1:16" ht="12.75">
      <c r="A155" s="9" t="s">
        <v>323</v>
      </c>
      <c r="B155" s="10" t="s">
        <v>324</v>
      </c>
      <c r="C155" s="11">
        <v>3870</v>
      </c>
      <c r="D155" s="11">
        <v>3870</v>
      </c>
      <c r="E155" s="11">
        <v>3420</v>
      </c>
      <c r="F155" s="11">
        <v>3084.77</v>
      </c>
      <c r="G155" s="11">
        <v>0</v>
      </c>
      <c r="H155" s="11">
        <v>3084.77</v>
      </c>
      <c r="I155" s="11">
        <v>0</v>
      </c>
      <c r="J155" s="11">
        <v>0</v>
      </c>
      <c r="K155" s="11">
        <f t="shared" si="12"/>
        <v>335.23</v>
      </c>
      <c r="L155" s="11">
        <f t="shared" si="13"/>
        <v>785.23</v>
      </c>
      <c r="M155" s="11">
        <f t="shared" si="14"/>
        <v>90.19795321637427</v>
      </c>
      <c r="N155" s="11">
        <f t="shared" si="15"/>
        <v>785.23</v>
      </c>
      <c r="O155" s="11">
        <f t="shared" si="16"/>
        <v>335.23</v>
      </c>
      <c r="P155" s="11">
        <f t="shared" si="17"/>
        <v>90.19795321637427</v>
      </c>
    </row>
    <row r="156" spans="1:16" ht="12.75">
      <c r="A156" s="9" t="s">
        <v>345</v>
      </c>
      <c r="B156" s="10" t="s">
        <v>346</v>
      </c>
      <c r="C156" s="11">
        <v>393234</v>
      </c>
      <c r="D156" s="11">
        <v>393234</v>
      </c>
      <c r="E156" s="11">
        <v>319275</v>
      </c>
      <c r="F156" s="11">
        <v>315267.76</v>
      </c>
      <c r="G156" s="11">
        <v>0</v>
      </c>
      <c r="H156" s="11">
        <v>315267.76</v>
      </c>
      <c r="I156" s="11">
        <v>0</v>
      </c>
      <c r="J156" s="11">
        <v>0</v>
      </c>
      <c r="K156" s="11">
        <f t="shared" si="12"/>
        <v>4007.2399999999907</v>
      </c>
      <c r="L156" s="11">
        <f t="shared" si="13"/>
        <v>77966.23999999999</v>
      </c>
      <c r="M156" s="11">
        <f t="shared" si="14"/>
        <v>98.74489390024273</v>
      </c>
      <c r="N156" s="11">
        <f t="shared" si="15"/>
        <v>77966.23999999999</v>
      </c>
      <c r="O156" s="11">
        <f t="shared" si="16"/>
        <v>4007.2399999999907</v>
      </c>
      <c r="P156" s="11">
        <f t="shared" si="17"/>
        <v>98.74489390024273</v>
      </c>
    </row>
    <row r="157" spans="1:16" ht="51">
      <c r="A157" s="6" t="s">
        <v>212</v>
      </c>
      <c r="B157" s="7" t="s">
        <v>213</v>
      </c>
      <c r="C157" s="8">
        <v>52473</v>
      </c>
      <c r="D157" s="8">
        <v>52473</v>
      </c>
      <c r="E157" s="8">
        <v>35986</v>
      </c>
      <c r="F157" s="8">
        <v>34399.81</v>
      </c>
      <c r="G157" s="8">
        <v>0</v>
      </c>
      <c r="H157" s="8">
        <v>34349.69</v>
      </c>
      <c r="I157" s="8">
        <v>50.12</v>
      </c>
      <c r="J157" s="8">
        <v>0</v>
      </c>
      <c r="K157" s="8">
        <f t="shared" si="12"/>
        <v>1586.1900000000023</v>
      </c>
      <c r="L157" s="8">
        <f t="shared" si="13"/>
        <v>18073.190000000002</v>
      </c>
      <c r="M157" s="8">
        <f t="shared" si="14"/>
        <v>95.59220252320347</v>
      </c>
      <c r="N157" s="8">
        <f t="shared" si="15"/>
        <v>18123.309999999998</v>
      </c>
      <c r="O157" s="8">
        <f t="shared" si="16"/>
        <v>1636.3099999999977</v>
      </c>
      <c r="P157" s="8">
        <f t="shared" si="17"/>
        <v>95.45292613794254</v>
      </c>
    </row>
    <row r="158" spans="1:16" ht="12.75">
      <c r="A158" s="9" t="s">
        <v>323</v>
      </c>
      <c r="B158" s="10" t="s">
        <v>324</v>
      </c>
      <c r="C158" s="11">
        <v>567</v>
      </c>
      <c r="D158" s="11">
        <v>567</v>
      </c>
      <c r="E158" s="11">
        <v>416</v>
      </c>
      <c r="F158" s="11">
        <v>383.96</v>
      </c>
      <c r="G158" s="11">
        <v>0</v>
      </c>
      <c r="H158" s="11">
        <v>383.96</v>
      </c>
      <c r="I158" s="11">
        <v>0</v>
      </c>
      <c r="J158" s="11">
        <v>0</v>
      </c>
      <c r="K158" s="11">
        <f t="shared" si="12"/>
        <v>32.04000000000002</v>
      </c>
      <c r="L158" s="11">
        <f t="shared" si="13"/>
        <v>183.04000000000002</v>
      </c>
      <c r="M158" s="11">
        <f t="shared" si="14"/>
        <v>92.29807692307692</v>
      </c>
      <c r="N158" s="11">
        <f t="shared" si="15"/>
        <v>183.04000000000002</v>
      </c>
      <c r="O158" s="11">
        <f t="shared" si="16"/>
        <v>32.04000000000002</v>
      </c>
      <c r="P158" s="11">
        <f t="shared" si="17"/>
        <v>92.29807692307692</v>
      </c>
    </row>
    <row r="159" spans="1:16" ht="12.75">
      <c r="A159" s="9" t="s">
        <v>345</v>
      </c>
      <c r="B159" s="10" t="s">
        <v>346</v>
      </c>
      <c r="C159" s="11">
        <v>51906</v>
      </c>
      <c r="D159" s="11">
        <v>51906</v>
      </c>
      <c r="E159" s="11">
        <v>35570</v>
      </c>
      <c r="F159" s="11">
        <v>34015.85</v>
      </c>
      <c r="G159" s="11">
        <v>0</v>
      </c>
      <c r="H159" s="11">
        <v>33965.73</v>
      </c>
      <c r="I159" s="11">
        <v>50.12</v>
      </c>
      <c r="J159" s="11">
        <v>0</v>
      </c>
      <c r="K159" s="11">
        <f t="shared" si="12"/>
        <v>1554.1500000000015</v>
      </c>
      <c r="L159" s="11">
        <f t="shared" si="13"/>
        <v>17890.15</v>
      </c>
      <c r="M159" s="11">
        <f t="shared" si="14"/>
        <v>95.63072814169243</v>
      </c>
      <c r="N159" s="11">
        <f t="shared" si="15"/>
        <v>17940.269999999997</v>
      </c>
      <c r="O159" s="11">
        <f t="shared" si="16"/>
        <v>1604.2699999999968</v>
      </c>
      <c r="P159" s="11">
        <f t="shared" si="17"/>
        <v>95.4898228844532</v>
      </c>
    </row>
    <row r="160" spans="1:16" ht="25.5">
      <c r="A160" s="6" t="s">
        <v>349</v>
      </c>
      <c r="B160" s="7" t="s">
        <v>350</v>
      </c>
      <c r="C160" s="8">
        <v>0</v>
      </c>
      <c r="D160" s="8">
        <v>11528703</v>
      </c>
      <c r="E160" s="8">
        <v>3848868</v>
      </c>
      <c r="F160" s="8">
        <v>3774487.56</v>
      </c>
      <c r="G160" s="8">
        <v>0</v>
      </c>
      <c r="H160" s="8">
        <v>3774487.56</v>
      </c>
      <c r="I160" s="8">
        <v>0</v>
      </c>
      <c r="J160" s="8">
        <v>0</v>
      </c>
      <c r="K160" s="8">
        <f t="shared" si="12"/>
        <v>74380.43999999994</v>
      </c>
      <c r="L160" s="8">
        <f t="shared" si="13"/>
        <v>7754215.4399999995</v>
      </c>
      <c r="M160" s="8">
        <f t="shared" si="14"/>
        <v>98.067472306143</v>
      </c>
      <c r="N160" s="8">
        <f t="shared" si="15"/>
        <v>7754215.4399999995</v>
      </c>
      <c r="O160" s="8">
        <f t="shared" si="16"/>
        <v>74380.43999999994</v>
      </c>
      <c r="P160" s="8">
        <f t="shared" si="17"/>
        <v>98.067472306143</v>
      </c>
    </row>
    <row r="161" spans="1:16" ht="12.75">
      <c r="A161" s="9" t="s">
        <v>323</v>
      </c>
      <c r="B161" s="10" t="s">
        <v>324</v>
      </c>
      <c r="C161" s="11">
        <v>0</v>
      </c>
      <c r="D161" s="11">
        <v>53703</v>
      </c>
      <c r="E161" s="11">
        <v>23868</v>
      </c>
      <c r="F161" s="11">
        <v>10687.56</v>
      </c>
      <c r="G161" s="11">
        <v>0</v>
      </c>
      <c r="H161" s="11">
        <v>10687.56</v>
      </c>
      <c r="I161" s="11">
        <v>0</v>
      </c>
      <c r="J161" s="11">
        <v>0</v>
      </c>
      <c r="K161" s="11">
        <f t="shared" si="12"/>
        <v>13180.44</v>
      </c>
      <c r="L161" s="11">
        <f t="shared" si="13"/>
        <v>43015.44</v>
      </c>
      <c r="M161" s="11">
        <f t="shared" si="14"/>
        <v>44.77777777777778</v>
      </c>
      <c r="N161" s="11">
        <f t="shared" si="15"/>
        <v>43015.44</v>
      </c>
      <c r="O161" s="11">
        <f t="shared" si="16"/>
        <v>13180.44</v>
      </c>
      <c r="P161" s="11">
        <f t="shared" si="17"/>
        <v>44.77777777777778</v>
      </c>
    </row>
    <row r="162" spans="1:16" ht="12.75">
      <c r="A162" s="9" t="s">
        <v>345</v>
      </c>
      <c r="B162" s="10" t="s">
        <v>346</v>
      </c>
      <c r="C162" s="11">
        <v>0</v>
      </c>
      <c r="D162" s="11">
        <v>11475000</v>
      </c>
      <c r="E162" s="11">
        <v>3825000</v>
      </c>
      <c r="F162" s="11">
        <v>3763800</v>
      </c>
      <c r="G162" s="11">
        <v>0</v>
      </c>
      <c r="H162" s="11">
        <v>3763800</v>
      </c>
      <c r="I162" s="11">
        <v>0</v>
      </c>
      <c r="J162" s="11">
        <v>0</v>
      </c>
      <c r="K162" s="11">
        <f t="shared" si="12"/>
        <v>61200</v>
      </c>
      <c r="L162" s="11">
        <f t="shared" si="13"/>
        <v>7711200</v>
      </c>
      <c r="M162" s="11">
        <f t="shared" si="14"/>
        <v>98.4</v>
      </c>
      <c r="N162" s="11">
        <f t="shared" si="15"/>
        <v>7711200</v>
      </c>
      <c r="O162" s="11">
        <f t="shared" si="16"/>
        <v>61200</v>
      </c>
      <c r="P162" s="11">
        <f t="shared" si="17"/>
        <v>98.4</v>
      </c>
    </row>
    <row r="163" spans="1:16" ht="25.5">
      <c r="A163" s="6" t="s">
        <v>214</v>
      </c>
      <c r="B163" s="7" t="s">
        <v>215</v>
      </c>
      <c r="C163" s="8">
        <v>78000</v>
      </c>
      <c r="D163" s="8">
        <v>83776</v>
      </c>
      <c r="E163" s="8">
        <v>51276</v>
      </c>
      <c r="F163" s="8">
        <v>13122.67</v>
      </c>
      <c r="G163" s="8">
        <v>0</v>
      </c>
      <c r="H163" s="8">
        <v>13122.67</v>
      </c>
      <c r="I163" s="8">
        <v>0</v>
      </c>
      <c r="J163" s="8">
        <v>0</v>
      </c>
      <c r="K163" s="8">
        <f t="shared" si="12"/>
        <v>38153.33</v>
      </c>
      <c r="L163" s="8">
        <f t="shared" si="13"/>
        <v>70653.33</v>
      </c>
      <c r="M163" s="8">
        <f t="shared" si="14"/>
        <v>25.59222638271316</v>
      </c>
      <c r="N163" s="8">
        <f t="shared" si="15"/>
        <v>70653.33</v>
      </c>
      <c r="O163" s="8">
        <f t="shared" si="16"/>
        <v>38153.33</v>
      </c>
      <c r="P163" s="8">
        <f t="shared" si="17"/>
        <v>25.59222638271316</v>
      </c>
    </row>
    <row r="164" spans="1:16" ht="12.75">
      <c r="A164" s="9" t="s">
        <v>323</v>
      </c>
      <c r="B164" s="10" t="s">
        <v>324</v>
      </c>
      <c r="C164" s="11">
        <v>1198</v>
      </c>
      <c r="D164" s="11">
        <v>1198</v>
      </c>
      <c r="E164" s="11">
        <v>700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f t="shared" si="12"/>
        <v>700</v>
      </c>
      <c r="L164" s="11">
        <f t="shared" si="13"/>
        <v>1198</v>
      </c>
      <c r="M164" s="11">
        <f t="shared" si="14"/>
        <v>0</v>
      </c>
      <c r="N164" s="11">
        <f t="shared" si="15"/>
        <v>1198</v>
      </c>
      <c r="O164" s="11">
        <f t="shared" si="16"/>
        <v>700</v>
      </c>
      <c r="P164" s="11">
        <f t="shared" si="17"/>
        <v>0</v>
      </c>
    </row>
    <row r="165" spans="1:16" ht="12.75">
      <c r="A165" s="9" t="s">
        <v>345</v>
      </c>
      <c r="B165" s="10" t="s">
        <v>346</v>
      </c>
      <c r="C165" s="11">
        <v>76802</v>
      </c>
      <c r="D165" s="11">
        <v>82578</v>
      </c>
      <c r="E165" s="11">
        <v>50576</v>
      </c>
      <c r="F165" s="11">
        <v>13122.67</v>
      </c>
      <c r="G165" s="11">
        <v>0</v>
      </c>
      <c r="H165" s="11">
        <v>13122.67</v>
      </c>
      <c r="I165" s="11">
        <v>0</v>
      </c>
      <c r="J165" s="11">
        <v>0</v>
      </c>
      <c r="K165" s="11">
        <f t="shared" si="12"/>
        <v>37453.33</v>
      </c>
      <c r="L165" s="11">
        <f t="shared" si="13"/>
        <v>69455.33</v>
      </c>
      <c r="M165" s="11">
        <f t="shared" si="14"/>
        <v>25.946437045238845</v>
      </c>
      <c r="N165" s="11">
        <f t="shared" si="15"/>
        <v>69455.33</v>
      </c>
      <c r="O165" s="11">
        <f t="shared" si="16"/>
        <v>37453.33</v>
      </c>
      <c r="P165" s="11">
        <f t="shared" si="17"/>
        <v>25.946437045238845</v>
      </c>
    </row>
    <row r="166" spans="1:16" ht="51">
      <c r="A166" s="6" t="s">
        <v>216</v>
      </c>
      <c r="B166" s="7" t="s">
        <v>217</v>
      </c>
      <c r="C166" s="8">
        <v>4561452</v>
      </c>
      <c r="D166" s="8">
        <v>4988103</v>
      </c>
      <c r="E166" s="8">
        <v>3040752</v>
      </c>
      <c r="F166" s="8">
        <v>2932711.7</v>
      </c>
      <c r="G166" s="8">
        <v>0</v>
      </c>
      <c r="H166" s="8">
        <v>2932711.7</v>
      </c>
      <c r="I166" s="8">
        <v>0</v>
      </c>
      <c r="J166" s="8">
        <v>0</v>
      </c>
      <c r="K166" s="8">
        <f t="shared" si="12"/>
        <v>108040.29999999981</v>
      </c>
      <c r="L166" s="8">
        <f t="shared" si="13"/>
        <v>2055391.2999999998</v>
      </c>
      <c r="M166" s="8">
        <f t="shared" si="14"/>
        <v>96.44692168253117</v>
      </c>
      <c r="N166" s="8">
        <f t="shared" si="15"/>
        <v>2055391.2999999998</v>
      </c>
      <c r="O166" s="8">
        <f t="shared" si="16"/>
        <v>108040.29999999981</v>
      </c>
      <c r="P166" s="8">
        <f t="shared" si="17"/>
        <v>96.44692168253117</v>
      </c>
    </row>
    <row r="167" spans="1:16" ht="12.75">
      <c r="A167" s="9" t="s">
        <v>92</v>
      </c>
      <c r="B167" s="10" t="s">
        <v>318</v>
      </c>
      <c r="C167" s="11">
        <v>3705709</v>
      </c>
      <c r="D167" s="11">
        <v>4037573</v>
      </c>
      <c r="E167" s="11">
        <v>2435516</v>
      </c>
      <c r="F167" s="11">
        <v>2361537.54</v>
      </c>
      <c r="G167" s="11">
        <v>0</v>
      </c>
      <c r="H167" s="11">
        <v>2361537.54</v>
      </c>
      <c r="I167" s="11">
        <v>0</v>
      </c>
      <c r="J167" s="11">
        <v>0</v>
      </c>
      <c r="K167" s="11">
        <f t="shared" si="12"/>
        <v>73978.45999999996</v>
      </c>
      <c r="L167" s="11">
        <f t="shared" si="13"/>
        <v>1676035.46</v>
      </c>
      <c r="M167" s="11">
        <f t="shared" si="14"/>
        <v>96.96251389849215</v>
      </c>
      <c r="N167" s="11">
        <f t="shared" si="15"/>
        <v>1676035.46</v>
      </c>
      <c r="O167" s="11">
        <f t="shared" si="16"/>
        <v>73978.45999999996</v>
      </c>
      <c r="P167" s="11">
        <f t="shared" si="17"/>
        <v>96.96251389849215</v>
      </c>
    </row>
    <row r="168" spans="1:16" ht="12.75">
      <c r="A168" s="9" t="s">
        <v>319</v>
      </c>
      <c r="B168" s="10" t="s">
        <v>320</v>
      </c>
      <c r="C168" s="11">
        <v>775788</v>
      </c>
      <c r="D168" s="11">
        <v>849426</v>
      </c>
      <c r="E168" s="11">
        <v>514769</v>
      </c>
      <c r="F168" s="11">
        <v>504408.88</v>
      </c>
      <c r="G168" s="11">
        <v>0</v>
      </c>
      <c r="H168" s="11">
        <v>504408.88</v>
      </c>
      <c r="I168" s="11">
        <v>0</v>
      </c>
      <c r="J168" s="11">
        <v>0</v>
      </c>
      <c r="K168" s="11">
        <f t="shared" si="12"/>
        <v>10360.119999999995</v>
      </c>
      <c r="L168" s="11">
        <f t="shared" si="13"/>
        <v>345017.12</v>
      </c>
      <c r="M168" s="11">
        <f t="shared" si="14"/>
        <v>97.9874234850972</v>
      </c>
      <c r="N168" s="11">
        <f t="shared" si="15"/>
        <v>345017.12</v>
      </c>
      <c r="O168" s="11">
        <f t="shared" si="16"/>
        <v>10360.119999999995</v>
      </c>
      <c r="P168" s="11">
        <f t="shared" si="17"/>
        <v>97.9874234850972</v>
      </c>
    </row>
    <row r="169" spans="1:16" ht="12.75">
      <c r="A169" s="9" t="s">
        <v>321</v>
      </c>
      <c r="B169" s="10" t="s">
        <v>322</v>
      </c>
      <c r="C169" s="11">
        <v>43287</v>
      </c>
      <c r="D169" s="11">
        <v>49287</v>
      </c>
      <c r="E169" s="11">
        <v>49287</v>
      </c>
      <c r="F169" s="11">
        <v>42595.42</v>
      </c>
      <c r="G169" s="11">
        <v>0</v>
      </c>
      <c r="H169" s="11">
        <v>42595.42</v>
      </c>
      <c r="I169" s="11">
        <v>0</v>
      </c>
      <c r="J169" s="11">
        <v>0</v>
      </c>
      <c r="K169" s="11">
        <f t="shared" si="12"/>
        <v>6691.580000000002</v>
      </c>
      <c r="L169" s="11">
        <f t="shared" si="13"/>
        <v>6691.580000000002</v>
      </c>
      <c r="M169" s="11">
        <f t="shared" si="14"/>
        <v>86.42323533588979</v>
      </c>
      <c r="N169" s="11">
        <f t="shared" si="15"/>
        <v>6691.580000000002</v>
      </c>
      <c r="O169" s="11">
        <f t="shared" si="16"/>
        <v>6691.580000000002</v>
      </c>
      <c r="P169" s="11">
        <f t="shared" si="17"/>
        <v>86.42323533588979</v>
      </c>
    </row>
    <row r="170" spans="1:16" ht="12.75">
      <c r="A170" s="9" t="s">
        <v>323</v>
      </c>
      <c r="B170" s="10" t="s">
        <v>324</v>
      </c>
      <c r="C170" s="11">
        <v>23795</v>
      </c>
      <c r="D170" s="11">
        <v>37284</v>
      </c>
      <c r="E170" s="11">
        <v>29975</v>
      </c>
      <c r="F170" s="11">
        <v>14359.65</v>
      </c>
      <c r="G170" s="11">
        <v>0</v>
      </c>
      <c r="H170" s="11">
        <v>14359.65</v>
      </c>
      <c r="I170" s="11">
        <v>0</v>
      </c>
      <c r="J170" s="11">
        <v>0</v>
      </c>
      <c r="K170" s="11">
        <f t="shared" si="12"/>
        <v>15615.35</v>
      </c>
      <c r="L170" s="11">
        <f t="shared" si="13"/>
        <v>22924.35</v>
      </c>
      <c r="M170" s="11">
        <f t="shared" si="14"/>
        <v>47.90542118432027</v>
      </c>
      <c r="N170" s="11">
        <f t="shared" si="15"/>
        <v>22924.35</v>
      </c>
      <c r="O170" s="11">
        <f t="shared" si="16"/>
        <v>15615.35</v>
      </c>
      <c r="P170" s="11">
        <f t="shared" si="17"/>
        <v>47.90542118432027</v>
      </c>
    </row>
    <row r="171" spans="1:16" ht="12.75">
      <c r="A171" s="9" t="s">
        <v>325</v>
      </c>
      <c r="B171" s="10" t="s">
        <v>326</v>
      </c>
      <c r="C171" s="11">
        <v>1920</v>
      </c>
      <c r="D171" s="11">
        <v>1920</v>
      </c>
      <c r="E171" s="11">
        <v>1440</v>
      </c>
      <c r="F171" s="11">
        <v>960</v>
      </c>
      <c r="G171" s="11">
        <v>0</v>
      </c>
      <c r="H171" s="11">
        <v>960</v>
      </c>
      <c r="I171" s="11">
        <v>0</v>
      </c>
      <c r="J171" s="11">
        <v>0</v>
      </c>
      <c r="K171" s="11">
        <f t="shared" si="12"/>
        <v>480</v>
      </c>
      <c r="L171" s="11">
        <f t="shared" si="13"/>
        <v>960</v>
      </c>
      <c r="M171" s="11">
        <f t="shared" si="14"/>
        <v>66.66666666666666</v>
      </c>
      <c r="N171" s="11">
        <f t="shared" si="15"/>
        <v>960</v>
      </c>
      <c r="O171" s="11">
        <f t="shared" si="16"/>
        <v>480</v>
      </c>
      <c r="P171" s="11">
        <f t="shared" si="17"/>
        <v>66.66666666666666</v>
      </c>
    </row>
    <row r="172" spans="1:16" ht="12.75">
      <c r="A172" s="9" t="s">
        <v>327</v>
      </c>
      <c r="B172" s="10" t="s">
        <v>328</v>
      </c>
      <c r="C172" s="11">
        <v>9464</v>
      </c>
      <c r="D172" s="11">
        <v>10457</v>
      </c>
      <c r="E172" s="11">
        <v>8413</v>
      </c>
      <c r="F172" s="11">
        <v>7545.67</v>
      </c>
      <c r="G172" s="11">
        <v>0</v>
      </c>
      <c r="H172" s="11">
        <v>7545.67</v>
      </c>
      <c r="I172" s="11">
        <v>0</v>
      </c>
      <c r="J172" s="11">
        <v>0</v>
      </c>
      <c r="K172" s="11">
        <f t="shared" si="12"/>
        <v>867.3299999999999</v>
      </c>
      <c r="L172" s="11">
        <f t="shared" si="13"/>
        <v>2911.33</v>
      </c>
      <c r="M172" s="11">
        <f t="shared" si="14"/>
        <v>89.6905978842268</v>
      </c>
      <c r="N172" s="11">
        <f t="shared" si="15"/>
        <v>2911.33</v>
      </c>
      <c r="O172" s="11">
        <f t="shared" si="16"/>
        <v>867.3299999999999</v>
      </c>
      <c r="P172" s="11">
        <f t="shared" si="17"/>
        <v>89.6905978842268</v>
      </c>
    </row>
    <row r="173" spans="1:16" ht="12.75">
      <c r="A173" s="9" t="s">
        <v>329</v>
      </c>
      <c r="B173" s="10" t="s">
        <v>330</v>
      </c>
      <c r="C173" s="11">
        <v>194</v>
      </c>
      <c r="D173" s="11">
        <v>214</v>
      </c>
      <c r="E173" s="11">
        <v>156</v>
      </c>
      <c r="F173" s="11">
        <v>156</v>
      </c>
      <c r="G173" s="11">
        <v>0</v>
      </c>
      <c r="H173" s="11">
        <v>156</v>
      </c>
      <c r="I173" s="11">
        <v>0</v>
      </c>
      <c r="J173" s="11">
        <v>0</v>
      </c>
      <c r="K173" s="11">
        <f t="shared" si="12"/>
        <v>0</v>
      </c>
      <c r="L173" s="11">
        <f t="shared" si="13"/>
        <v>58</v>
      </c>
      <c r="M173" s="11">
        <f t="shared" si="14"/>
        <v>100</v>
      </c>
      <c r="N173" s="11">
        <f t="shared" si="15"/>
        <v>58</v>
      </c>
      <c r="O173" s="11">
        <f t="shared" si="16"/>
        <v>0</v>
      </c>
      <c r="P173" s="11">
        <f t="shared" si="17"/>
        <v>100</v>
      </c>
    </row>
    <row r="174" spans="1:16" ht="12.75">
      <c r="A174" s="9" t="s">
        <v>331</v>
      </c>
      <c r="B174" s="10" t="s">
        <v>332</v>
      </c>
      <c r="C174" s="11">
        <v>1295</v>
      </c>
      <c r="D174" s="11">
        <v>1431</v>
      </c>
      <c r="E174" s="11">
        <v>866</v>
      </c>
      <c r="F174" s="11">
        <v>866</v>
      </c>
      <c r="G174" s="11">
        <v>0</v>
      </c>
      <c r="H174" s="11">
        <v>866</v>
      </c>
      <c r="I174" s="11">
        <v>0</v>
      </c>
      <c r="J174" s="11">
        <v>0</v>
      </c>
      <c r="K174" s="11">
        <f t="shared" si="12"/>
        <v>0</v>
      </c>
      <c r="L174" s="11">
        <f t="shared" si="13"/>
        <v>565</v>
      </c>
      <c r="M174" s="11">
        <f t="shared" si="14"/>
        <v>100</v>
      </c>
      <c r="N174" s="11">
        <f t="shared" si="15"/>
        <v>565</v>
      </c>
      <c r="O174" s="11">
        <f t="shared" si="16"/>
        <v>0</v>
      </c>
      <c r="P174" s="11">
        <f t="shared" si="17"/>
        <v>100</v>
      </c>
    </row>
    <row r="175" spans="1:16" ht="25.5">
      <c r="A175" s="9" t="s">
        <v>333</v>
      </c>
      <c r="B175" s="10" t="s">
        <v>334</v>
      </c>
      <c r="C175" s="11">
        <v>0</v>
      </c>
      <c r="D175" s="11">
        <v>511</v>
      </c>
      <c r="E175" s="11">
        <v>330</v>
      </c>
      <c r="F175" s="11">
        <v>282.54</v>
      </c>
      <c r="G175" s="11">
        <v>0</v>
      </c>
      <c r="H175" s="11">
        <v>282.54</v>
      </c>
      <c r="I175" s="11">
        <v>0</v>
      </c>
      <c r="J175" s="11">
        <v>0</v>
      </c>
      <c r="K175" s="11">
        <f t="shared" si="12"/>
        <v>47.45999999999998</v>
      </c>
      <c r="L175" s="11">
        <f t="shared" si="13"/>
        <v>228.45999999999998</v>
      </c>
      <c r="M175" s="11">
        <f t="shared" si="14"/>
        <v>85.61818181818182</v>
      </c>
      <c r="N175" s="11">
        <f t="shared" si="15"/>
        <v>228.45999999999998</v>
      </c>
      <c r="O175" s="11">
        <f t="shared" si="16"/>
        <v>47.45999999999998</v>
      </c>
      <c r="P175" s="11">
        <f t="shared" si="17"/>
        <v>85.61818181818182</v>
      </c>
    </row>
    <row r="176" spans="1:16" ht="25.5">
      <c r="A176" s="6" t="s">
        <v>218</v>
      </c>
      <c r="B176" s="7" t="s">
        <v>219</v>
      </c>
      <c r="C176" s="8">
        <v>12000</v>
      </c>
      <c r="D176" s="8">
        <v>12000</v>
      </c>
      <c r="E176" s="8">
        <v>12000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f t="shared" si="12"/>
        <v>12000</v>
      </c>
      <c r="L176" s="8">
        <f t="shared" si="13"/>
        <v>12000</v>
      </c>
      <c r="M176" s="8">
        <f t="shared" si="14"/>
        <v>0</v>
      </c>
      <c r="N176" s="8">
        <f t="shared" si="15"/>
        <v>12000</v>
      </c>
      <c r="O176" s="8">
        <f t="shared" si="16"/>
        <v>12000</v>
      </c>
      <c r="P176" s="8">
        <f t="shared" si="17"/>
        <v>0</v>
      </c>
    </row>
    <row r="177" spans="1:16" ht="12.75">
      <c r="A177" s="9" t="s">
        <v>321</v>
      </c>
      <c r="B177" s="10" t="s">
        <v>322</v>
      </c>
      <c r="C177" s="11">
        <v>10500</v>
      </c>
      <c r="D177" s="11">
        <v>10500</v>
      </c>
      <c r="E177" s="11">
        <v>10500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f t="shared" si="12"/>
        <v>10500</v>
      </c>
      <c r="L177" s="11">
        <f t="shared" si="13"/>
        <v>10500</v>
      </c>
      <c r="M177" s="11">
        <f t="shared" si="14"/>
        <v>0</v>
      </c>
      <c r="N177" s="11">
        <f t="shared" si="15"/>
        <v>10500</v>
      </c>
      <c r="O177" s="11">
        <f t="shared" si="16"/>
        <v>10500</v>
      </c>
      <c r="P177" s="11">
        <f t="shared" si="17"/>
        <v>0</v>
      </c>
    </row>
    <row r="178" spans="1:16" ht="12.75">
      <c r="A178" s="9" t="s">
        <v>323</v>
      </c>
      <c r="B178" s="10" t="s">
        <v>324</v>
      </c>
      <c r="C178" s="11">
        <v>1500</v>
      </c>
      <c r="D178" s="11">
        <v>1500</v>
      </c>
      <c r="E178" s="11">
        <v>1500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f t="shared" si="12"/>
        <v>1500</v>
      </c>
      <c r="L178" s="11">
        <f t="shared" si="13"/>
        <v>1500</v>
      </c>
      <c r="M178" s="11">
        <f t="shared" si="14"/>
        <v>0</v>
      </c>
      <c r="N178" s="11">
        <f t="shared" si="15"/>
        <v>1500</v>
      </c>
      <c r="O178" s="11">
        <f t="shared" si="16"/>
        <v>1500</v>
      </c>
      <c r="P178" s="11">
        <f t="shared" si="17"/>
        <v>0</v>
      </c>
    </row>
    <row r="179" spans="1:16" ht="25.5">
      <c r="A179" s="6" t="s">
        <v>220</v>
      </c>
      <c r="B179" s="7" t="s">
        <v>221</v>
      </c>
      <c r="C179" s="8">
        <v>1483016</v>
      </c>
      <c r="D179" s="8">
        <v>1483016</v>
      </c>
      <c r="E179" s="8">
        <v>830811</v>
      </c>
      <c r="F179" s="8">
        <v>797429.52</v>
      </c>
      <c r="G179" s="8">
        <v>0</v>
      </c>
      <c r="H179" s="8">
        <v>797429.52</v>
      </c>
      <c r="I179" s="8">
        <v>0</v>
      </c>
      <c r="J179" s="8">
        <v>6.68</v>
      </c>
      <c r="K179" s="8">
        <f t="shared" si="12"/>
        <v>33381.47999999998</v>
      </c>
      <c r="L179" s="8">
        <f t="shared" si="13"/>
        <v>685586.48</v>
      </c>
      <c r="M179" s="8">
        <f t="shared" si="14"/>
        <v>95.982060901938</v>
      </c>
      <c r="N179" s="8">
        <f t="shared" si="15"/>
        <v>685586.48</v>
      </c>
      <c r="O179" s="8">
        <f t="shared" si="16"/>
        <v>33381.47999999998</v>
      </c>
      <c r="P179" s="8">
        <f t="shared" si="17"/>
        <v>95.982060901938</v>
      </c>
    </row>
    <row r="180" spans="1:16" ht="12.75">
      <c r="A180" s="9" t="s">
        <v>92</v>
      </c>
      <c r="B180" s="10" t="s">
        <v>318</v>
      </c>
      <c r="C180" s="11">
        <v>1110454</v>
      </c>
      <c r="D180" s="11">
        <v>1110454</v>
      </c>
      <c r="E180" s="11">
        <v>612397</v>
      </c>
      <c r="F180" s="11">
        <v>609137.92</v>
      </c>
      <c r="G180" s="11">
        <v>0</v>
      </c>
      <c r="H180" s="11">
        <v>609137.92</v>
      </c>
      <c r="I180" s="11">
        <v>0</v>
      </c>
      <c r="J180" s="11">
        <v>0</v>
      </c>
      <c r="K180" s="11">
        <f t="shared" si="12"/>
        <v>3259.079999999958</v>
      </c>
      <c r="L180" s="11">
        <f t="shared" si="13"/>
        <v>501316.07999999996</v>
      </c>
      <c r="M180" s="11">
        <f t="shared" si="14"/>
        <v>99.4678158122917</v>
      </c>
      <c r="N180" s="11">
        <f t="shared" si="15"/>
        <v>501316.07999999996</v>
      </c>
      <c r="O180" s="11">
        <f t="shared" si="16"/>
        <v>3259.079999999958</v>
      </c>
      <c r="P180" s="11">
        <f t="shared" si="17"/>
        <v>99.4678158122917</v>
      </c>
    </row>
    <row r="181" spans="1:16" ht="12.75">
      <c r="A181" s="9" t="s">
        <v>319</v>
      </c>
      <c r="B181" s="10" t="s">
        <v>320</v>
      </c>
      <c r="C181" s="11">
        <v>237526</v>
      </c>
      <c r="D181" s="11">
        <v>237526</v>
      </c>
      <c r="E181" s="11">
        <v>130615</v>
      </c>
      <c r="F181" s="11">
        <v>121718.28</v>
      </c>
      <c r="G181" s="11">
        <v>0</v>
      </c>
      <c r="H181" s="11">
        <v>121718.28</v>
      </c>
      <c r="I181" s="11">
        <v>0</v>
      </c>
      <c r="J181" s="11">
        <v>0</v>
      </c>
      <c r="K181" s="11">
        <f t="shared" si="12"/>
        <v>8896.720000000001</v>
      </c>
      <c r="L181" s="11">
        <f t="shared" si="13"/>
        <v>115807.72</v>
      </c>
      <c r="M181" s="11">
        <f t="shared" si="14"/>
        <v>93.18859242812847</v>
      </c>
      <c r="N181" s="11">
        <f t="shared" si="15"/>
        <v>115807.72</v>
      </c>
      <c r="O181" s="11">
        <f t="shared" si="16"/>
        <v>8896.720000000001</v>
      </c>
      <c r="P181" s="11">
        <f t="shared" si="17"/>
        <v>93.18859242812847</v>
      </c>
    </row>
    <row r="182" spans="1:16" ht="12.75">
      <c r="A182" s="9" t="s">
        <v>321</v>
      </c>
      <c r="B182" s="10" t="s">
        <v>322</v>
      </c>
      <c r="C182" s="11">
        <v>67021</v>
      </c>
      <c r="D182" s="11">
        <v>67021</v>
      </c>
      <c r="E182" s="11">
        <v>48016</v>
      </c>
      <c r="F182" s="11">
        <v>38068.88</v>
      </c>
      <c r="G182" s="11">
        <v>0</v>
      </c>
      <c r="H182" s="11">
        <v>38068.88</v>
      </c>
      <c r="I182" s="11">
        <v>0</v>
      </c>
      <c r="J182" s="11">
        <v>0</v>
      </c>
      <c r="K182" s="11">
        <f t="shared" si="12"/>
        <v>9947.120000000003</v>
      </c>
      <c r="L182" s="11">
        <f t="shared" si="13"/>
        <v>28952.120000000003</v>
      </c>
      <c r="M182" s="11">
        <f t="shared" si="14"/>
        <v>79.28373875374875</v>
      </c>
      <c r="N182" s="11">
        <f t="shared" si="15"/>
        <v>28952.120000000003</v>
      </c>
      <c r="O182" s="11">
        <f t="shared" si="16"/>
        <v>9947.120000000003</v>
      </c>
      <c r="P182" s="11">
        <f t="shared" si="17"/>
        <v>79.28373875374875</v>
      </c>
    </row>
    <row r="183" spans="1:16" ht="12.75">
      <c r="A183" s="9" t="s">
        <v>323</v>
      </c>
      <c r="B183" s="10" t="s">
        <v>324</v>
      </c>
      <c r="C183" s="11">
        <v>21936</v>
      </c>
      <c r="D183" s="11">
        <v>21276</v>
      </c>
      <c r="E183" s="11">
        <v>12411</v>
      </c>
      <c r="F183" s="11">
        <v>8129.17</v>
      </c>
      <c r="G183" s="11">
        <v>0</v>
      </c>
      <c r="H183" s="11">
        <v>8129.17</v>
      </c>
      <c r="I183" s="11">
        <v>0</v>
      </c>
      <c r="J183" s="11">
        <v>0</v>
      </c>
      <c r="K183" s="11">
        <f t="shared" si="12"/>
        <v>4281.83</v>
      </c>
      <c r="L183" s="11">
        <f t="shared" si="13"/>
        <v>13146.83</v>
      </c>
      <c r="M183" s="11">
        <f t="shared" si="14"/>
        <v>65.49971799210378</v>
      </c>
      <c r="N183" s="11">
        <f t="shared" si="15"/>
        <v>13146.83</v>
      </c>
      <c r="O183" s="11">
        <f t="shared" si="16"/>
        <v>4281.83</v>
      </c>
      <c r="P183" s="11">
        <f t="shared" si="17"/>
        <v>65.49971799210378</v>
      </c>
    </row>
    <row r="184" spans="1:16" ht="12.75">
      <c r="A184" s="9" t="s">
        <v>325</v>
      </c>
      <c r="B184" s="10" t="s">
        <v>326</v>
      </c>
      <c r="C184" s="11">
        <v>7920</v>
      </c>
      <c r="D184" s="11">
        <v>7920</v>
      </c>
      <c r="E184" s="11">
        <v>4620</v>
      </c>
      <c r="F184" s="11">
        <v>2340</v>
      </c>
      <c r="G184" s="11">
        <v>0</v>
      </c>
      <c r="H184" s="11">
        <v>2340</v>
      </c>
      <c r="I184" s="11">
        <v>0</v>
      </c>
      <c r="J184" s="11">
        <v>0</v>
      </c>
      <c r="K184" s="11">
        <f t="shared" si="12"/>
        <v>2280</v>
      </c>
      <c r="L184" s="11">
        <f t="shared" si="13"/>
        <v>5580</v>
      </c>
      <c r="M184" s="11">
        <f t="shared" si="14"/>
        <v>50.649350649350644</v>
      </c>
      <c r="N184" s="11">
        <f t="shared" si="15"/>
        <v>5580</v>
      </c>
      <c r="O184" s="11">
        <f t="shared" si="16"/>
        <v>2280</v>
      </c>
      <c r="P184" s="11">
        <f t="shared" si="17"/>
        <v>50.649350649350644</v>
      </c>
    </row>
    <row r="185" spans="1:16" ht="12.75">
      <c r="A185" s="9" t="s">
        <v>327</v>
      </c>
      <c r="B185" s="10" t="s">
        <v>328</v>
      </c>
      <c r="C185" s="11">
        <v>17152</v>
      </c>
      <c r="D185" s="11">
        <v>17152</v>
      </c>
      <c r="E185" s="11">
        <v>9320</v>
      </c>
      <c r="F185" s="11">
        <v>8296.21</v>
      </c>
      <c r="G185" s="11">
        <v>0</v>
      </c>
      <c r="H185" s="11">
        <v>8296.21</v>
      </c>
      <c r="I185" s="11">
        <v>0</v>
      </c>
      <c r="J185" s="11">
        <v>0</v>
      </c>
      <c r="K185" s="11">
        <f t="shared" si="12"/>
        <v>1023.7900000000009</v>
      </c>
      <c r="L185" s="11">
        <f t="shared" si="13"/>
        <v>8855.79</v>
      </c>
      <c r="M185" s="11">
        <f t="shared" si="14"/>
        <v>89.0151287553648</v>
      </c>
      <c r="N185" s="11">
        <f t="shared" si="15"/>
        <v>8855.79</v>
      </c>
      <c r="O185" s="11">
        <f t="shared" si="16"/>
        <v>1023.7900000000009</v>
      </c>
      <c r="P185" s="11">
        <f t="shared" si="17"/>
        <v>89.0151287553648</v>
      </c>
    </row>
    <row r="186" spans="1:16" ht="12.75">
      <c r="A186" s="9" t="s">
        <v>329</v>
      </c>
      <c r="B186" s="10" t="s">
        <v>330</v>
      </c>
      <c r="C186" s="11">
        <v>750</v>
      </c>
      <c r="D186" s="11">
        <v>750</v>
      </c>
      <c r="E186" s="11">
        <v>430</v>
      </c>
      <c r="F186" s="11">
        <v>430</v>
      </c>
      <c r="G186" s="11">
        <v>0</v>
      </c>
      <c r="H186" s="11">
        <v>430</v>
      </c>
      <c r="I186" s="11">
        <v>0</v>
      </c>
      <c r="J186" s="11">
        <v>6.68</v>
      </c>
      <c r="K186" s="11">
        <f t="shared" si="12"/>
        <v>0</v>
      </c>
      <c r="L186" s="11">
        <f t="shared" si="13"/>
        <v>320</v>
      </c>
      <c r="M186" s="11">
        <f t="shared" si="14"/>
        <v>100</v>
      </c>
      <c r="N186" s="11">
        <f t="shared" si="15"/>
        <v>320</v>
      </c>
      <c r="O186" s="11">
        <f t="shared" si="16"/>
        <v>0</v>
      </c>
      <c r="P186" s="11">
        <f t="shared" si="17"/>
        <v>100</v>
      </c>
    </row>
    <row r="187" spans="1:16" ht="12.75">
      <c r="A187" s="9" t="s">
        <v>331</v>
      </c>
      <c r="B187" s="10" t="s">
        <v>332</v>
      </c>
      <c r="C187" s="11">
        <v>20257</v>
      </c>
      <c r="D187" s="11">
        <v>20257</v>
      </c>
      <c r="E187" s="11">
        <v>12617</v>
      </c>
      <c r="F187" s="11">
        <v>8959.06</v>
      </c>
      <c r="G187" s="11">
        <v>0</v>
      </c>
      <c r="H187" s="11">
        <v>8959.06</v>
      </c>
      <c r="I187" s="11">
        <v>0</v>
      </c>
      <c r="J187" s="11">
        <v>0</v>
      </c>
      <c r="K187" s="11">
        <f t="shared" si="12"/>
        <v>3657.9400000000005</v>
      </c>
      <c r="L187" s="11">
        <f t="shared" si="13"/>
        <v>11297.94</v>
      </c>
      <c r="M187" s="11">
        <f t="shared" si="14"/>
        <v>71.00784655623364</v>
      </c>
      <c r="N187" s="11">
        <f t="shared" si="15"/>
        <v>11297.94</v>
      </c>
      <c r="O187" s="11">
        <f t="shared" si="16"/>
        <v>3657.9400000000005</v>
      </c>
      <c r="P187" s="11">
        <f t="shared" si="17"/>
        <v>71.00784655623364</v>
      </c>
    </row>
    <row r="188" spans="1:16" ht="25.5">
      <c r="A188" s="9" t="s">
        <v>333</v>
      </c>
      <c r="B188" s="10" t="s">
        <v>334</v>
      </c>
      <c r="C188" s="11">
        <v>0</v>
      </c>
      <c r="D188" s="11">
        <v>660</v>
      </c>
      <c r="E188" s="11">
        <v>385</v>
      </c>
      <c r="F188" s="11">
        <v>350</v>
      </c>
      <c r="G188" s="11">
        <v>0</v>
      </c>
      <c r="H188" s="11">
        <v>350</v>
      </c>
      <c r="I188" s="11">
        <v>0</v>
      </c>
      <c r="J188" s="11">
        <v>0</v>
      </c>
      <c r="K188" s="11">
        <f t="shared" si="12"/>
        <v>35</v>
      </c>
      <c r="L188" s="11">
        <f t="shared" si="13"/>
        <v>310</v>
      </c>
      <c r="M188" s="11">
        <f t="shared" si="14"/>
        <v>90.9090909090909</v>
      </c>
      <c r="N188" s="11">
        <f t="shared" si="15"/>
        <v>310</v>
      </c>
      <c r="O188" s="11">
        <f t="shared" si="16"/>
        <v>35</v>
      </c>
      <c r="P188" s="11">
        <f t="shared" si="17"/>
        <v>90.9090909090909</v>
      </c>
    </row>
    <row r="189" spans="1:16" ht="12.75">
      <c r="A189" s="6" t="s">
        <v>222</v>
      </c>
      <c r="B189" s="7" t="s">
        <v>223</v>
      </c>
      <c r="C189" s="8">
        <v>230317</v>
      </c>
      <c r="D189" s="8">
        <v>230317</v>
      </c>
      <c r="E189" s="8">
        <v>107817</v>
      </c>
      <c r="F189" s="8">
        <v>42003.31</v>
      </c>
      <c r="G189" s="8">
        <v>0</v>
      </c>
      <c r="H189" s="8">
        <v>42003.31</v>
      </c>
      <c r="I189" s="8">
        <v>0</v>
      </c>
      <c r="J189" s="8">
        <v>0</v>
      </c>
      <c r="K189" s="8">
        <f t="shared" si="12"/>
        <v>65813.69</v>
      </c>
      <c r="L189" s="8">
        <f t="shared" si="13"/>
        <v>188313.69</v>
      </c>
      <c r="M189" s="8">
        <f t="shared" si="14"/>
        <v>38.95796581244145</v>
      </c>
      <c r="N189" s="8">
        <f t="shared" si="15"/>
        <v>188313.69</v>
      </c>
      <c r="O189" s="8">
        <f t="shared" si="16"/>
        <v>65813.69</v>
      </c>
      <c r="P189" s="8">
        <f t="shared" si="17"/>
        <v>38.95796581244145</v>
      </c>
    </row>
    <row r="190" spans="1:16" ht="12.75">
      <c r="A190" s="9" t="s">
        <v>321</v>
      </c>
      <c r="B190" s="10" t="s">
        <v>322</v>
      </c>
      <c r="C190" s="11">
        <v>209317</v>
      </c>
      <c r="D190" s="11">
        <v>209317</v>
      </c>
      <c r="E190" s="11">
        <v>99817</v>
      </c>
      <c r="F190" s="11">
        <v>42003.31</v>
      </c>
      <c r="G190" s="11">
        <v>0</v>
      </c>
      <c r="H190" s="11">
        <v>42003.31</v>
      </c>
      <c r="I190" s="11">
        <v>0</v>
      </c>
      <c r="J190" s="11">
        <v>0</v>
      </c>
      <c r="K190" s="11">
        <f t="shared" si="12"/>
        <v>57813.69</v>
      </c>
      <c r="L190" s="11">
        <f t="shared" si="13"/>
        <v>167313.69</v>
      </c>
      <c r="M190" s="11">
        <f t="shared" si="14"/>
        <v>42.08031698007353</v>
      </c>
      <c r="N190" s="11">
        <f t="shared" si="15"/>
        <v>167313.69</v>
      </c>
      <c r="O190" s="11">
        <f t="shared" si="16"/>
        <v>57813.69</v>
      </c>
      <c r="P190" s="11">
        <f t="shared" si="17"/>
        <v>42.08031698007353</v>
      </c>
    </row>
    <row r="191" spans="1:16" ht="12.75">
      <c r="A191" s="9" t="s">
        <v>323</v>
      </c>
      <c r="B191" s="10" t="s">
        <v>324</v>
      </c>
      <c r="C191" s="11">
        <v>3000</v>
      </c>
      <c r="D191" s="11">
        <v>3000</v>
      </c>
      <c r="E191" s="11">
        <v>3000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f t="shared" si="12"/>
        <v>3000</v>
      </c>
      <c r="L191" s="11">
        <f t="shared" si="13"/>
        <v>3000</v>
      </c>
      <c r="M191" s="11">
        <f t="shared" si="14"/>
        <v>0</v>
      </c>
      <c r="N191" s="11">
        <f t="shared" si="15"/>
        <v>3000</v>
      </c>
      <c r="O191" s="11">
        <f t="shared" si="16"/>
        <v>3000</v>
      </c>
      <c r="P191" s="11">
        <f t="shared" si="17"/>
        <v>0</v>
      </c>
    </row>
    <row r="192" spans="1:16" ht="12.75">
      <c r="A192" s="9" t="s">
        <v>345</v>
      </c>
      <c r="B192" s="10" t="s">
        <v>346</v>
      </c>
      <c r="C192" s="11">
        <v>18000</v>
      </c>
      <c r="D192" s="11">
        <v>18000</v>
      </c>
      <c r="E192" s="11">
        <v>5000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f t="shared" si="12"/>
        <v>5000</v>
      </c>
      <c r="L192" s="11">
        <f t="shared" si="13"/>
        <v>18000</v>
      </c>
      <c r="M192" s="11">
        <f t="shared" si="14"/>
        <v>0</v>
      </c>
      <c r="N192" s="11">
        <f t="shared" si="15"/>
        <v>18000</v>
      </c>
      <c r="O192" s="11">
        <f t="shared" si="16"/>
        <v>5000</v>
      </c>
      <c r="P192" s="11">
        <f t="shared" si="17"/>
        <v>0</v>
      </c>
    </row>
    <row r="193" spans="1:16" ht="63.75">
      <c r="A193" s="6" t="s">
        <v>224</v>
      </c>
      <c r="B193" s="7" t="s">
        <v>225</v>
      </c>
      <c r="C193" s="8">
        <v>830000</v>
      </c>
      <c r="D193" s="8">
        <v>980000</v>
      </c>
      <c r="E193" s="8">
        <v>980000</v>
      </c>
      <c r="F193" s="8">
        <v>857470</v>
      </c>
      <c r="G193" s="8">
        <v>0</v>
      </c>
      <c r="H193" s="8">
        <v>857470</v>
      </c>
      <c r="I193" s="8">
        <v>0</v>
      </c>
      <c r="J193" s="8">
        <v>0</v>
      </c>
      <c r="K193" s="8">
        <f t="shared" si="12"/>
        <v>122530</v>
      </c>
      <c r="L193" s="8">
        <f t="shared" si="13"/>
        <v>122530</v>
      </c>
      <c r="M193" s="8">
        <f t="shared" si="14"/>
        <v>87.4969387755102</v>
      </c>
      <c r="N193" s="8">
        <f t="shared" si="15"/>
        <v>122530</v>
      </c>
      <c r="O193" s="8">
        <f t="shared" si="16"/>
        <v>122530</v>
      </c>
      <c r="P193" s="8">
        <f t="shared" si="17"/>
        <v>87.4969387755102</v>
      </c>
    </row>
    <row r="194" spans="1:16" ht="12.75">
      <c r="A194" s="9" t="s">
        <v>345</v>
      </c>
      <c r="B194" s="10" t="s">
        <v>346</v>
      </c>
      <c r="C194" s="11">
        <v>830000</v>
      </c>
      <c r="D194" s="11">
        <v>980000</v>
      </c>
      <c r="E194" s="11">
        <v>980000</v>
      </c>
      <c r="F194" s="11">
        <v>857470</v>
      </c>
      <c r="G194" s="11">
        <v>0</v>
      </c>
      <c r="H194" s="11">
        <v>857470</v>
      </c>
      <c r="I194" s="11">
        <v>0</v>
      </c>
      <c r="J194" s="11">
        <v>0</v>
      </c>
      <c r="K194" s="11">
        <f t="shared" si="12"/>
        <v>122530</v>
      </c>
      <c r="L194" s="11">
        <f t="shared" si="13"/>
        <v>122530</v>
      </c>
      <c r="M194" s="11">
        <f t="shared" si="14"/>
        <v>87.4969387755102</v>
      </c>
      <c r="N194" s="11">
        <f t="shared" si="15"/>
        <v>122530</v>
      </c>
      <c r="O194" s="11">
        <f t="shared" si="16"/>
        <v>122530</v>
      </c>
      <c r="P194" s="11">
        <f t="shared" si="17"/>
        <v>87.4969387755102</v>
      </c>
    </row>
    <row r="195" spans="1:16" ht="76.5">
      <c r="A195" s="6" t="s">
        <v>226</v>
      </c>
      <c r="B195" s="7" t="s">
        <v>227</v>
      </c>
      <c r="C195" s="8">
        <v>941819</v>
      </c>
      <c r="D195" s="8">
        <v>1283699</v>
      </c>
      <c r="E195" s="8">
        <v>799819</v>
      </c>
      <c r="F195" s="8">
        <v>648766.82</v>
      </c>
      <c r="G195" s="8">
        <v>0</v>
      </c>
      <c r="H195" s="8">
        <v>647413.23</v>
      </c>
      <c r="I195" s="8">
        <v>1353.59</v>
      </c>
      <c r="J195" s="8">
        <v>0</v>
      </c>
      <c r="K195" s="8">
        <f t="shared" si="12"/>
        <v>151052.18000000005</v>
      </c>
      <c r="L195" s="8">
        <f t="shared" si="13"/>
        <v>634932.18</v>
      </c>
      <c r="M195" s="8">
        <f t="shared" si="14"/>
        <v>81.11420458878821</v>
      </c>
      <c r="N195" s="8">
        <f t="shared" si="15"/>
        <v>636285.77</v>
      </c>
      <c r="O195" s="8">
        <f t="shared" si="16"/>
        <v>152405.77000000002</v>
      </c>
      <c r="P195" s="8">
        <f t="shared" si="17"/>
        <v>80.94496754890794</v>
      </c>
    </row>
    <row r="196" spans="1:16" ht="12.75">
      <c r="A196" s="9" t="s">
        <v>323</v>
      </c>
      <c r="B196" s="10" t="s">
        <v>324</v>
      </c>
      <c r="C196" s="11">
        <v>9061</v>
      </c>
      <c r="D196" s="11">
        <v>14812</v>
      </c>
      <c r="E196" s="11">
        <v>8400</v>
      </c>
      <c r="F196" s="11">
        <v>7421.42</v>
      </c>
      <c r="G196" s="11">
        <v>0</v>
      </c>
      <c r="H196" s="11">
        <v>7421.42</v>
      </c>
      <c r="I196" s="11">
        <v>0</v>
      </c>
      <c r="J196" s="11">
        <v>0</v>
      </c>
      <c r="K196" s="11">
        <f t="shared" si="12"/>
        <v>978.5799999999999</v>
      </c>
      <c r="L196" s="11">
        <f t="shared" si="13"/>
        <v>7390.58</v>
      </c>
      <c r="M196" s="11">
        <f t="shared" si="14"/>
        <v>88.3502380952381</v>
      </c>
      <c r="N196" s="11">
        <f t="shared" si="15"/>
        <v>7390.58</v>
      </c>
      <c r="O196" s="11">
        <f t="shared" si="16"/>
        <v>978.5799999999999</v>
      </c>
      <c r="P196" s="11">
        <f t="shared" si="17"/>
        <v>88.3502380952381</v>
      </c>
    </row>
    <row r="197" spans="1:16" ht="12.75">
      <c r="A197" s="9" t="s">
        <v>345</v>
      </c>
      <c r="B197" s="10" t="s">
        <v>346</v>
      </c>
      <c r="C197" s="11">
        <v>932758</v>
      </c>
      <c r="D197" s="11">
        <v>1268887</v>
      </c>
      <c r="E197" s="11">
        <v>791419</v>
      </c>
      <c r="F197" s="11">
        <v>641345.4</v>
      </c>
      <c r="G197" s="11">
        <v>0</v>
      </c>
      <c r="H197" s="11">
        <v>639991.81</v>
      </c>
      <c r="I197" s="11">
        <v>1353.59</v>
      </c>
      <c r="J197" s="11">
        <v>0</v>
      </c>
      <c r="K197" s="11">
        <f t="shared" si="12"/>
        <v>150073.59999999998</v>
      </c>
      <c r="L197" s="11">
        <f t="shared" si="13"/>
        <v>627541.6</v>
      </c>
      <c r="M197" s="11">
        <f t="shared" si="14"/>
        <v>81.03740243789952</v>
      </c>
      <c r="N197" s="11">
        <f t="shared" si="15"/>
        <v>628895.19</v>
      </c>
      <c r="O197" s="11">
        <f t="shared" si="16"/>
        <v>151427.18999999994</v>
      </c>
      <c r="P197" s="11">
        <f t="shared" si="17"/>
        <v>80.86636914200949</v>
      </c>
    </row>
    <row r="198" spans="1:16" ht="51">
      <c r="A198" s="6" t="s">
        <v>228</v>
      </c>
      <c r="B198" s="7" t="s">
        <v>229</v>
      </c>
      <c r="C198" s="8">
        <v>33900</v>
      </c>
      <c r="D198" s="8">
        <v>44788</v>
      </c>
      <c r="E198" s="8">
        <v>33338</v>
      </c>
      <c r="F198" s="8">
        <v>23263.66</v>
      </c>
      <c r="G198" s="8">
        <v>0</v>
      </c>
      <c r="H198" s="8">
        <v>23263.66</v>
      </c>
      <c r="I198" s="8">
        <v>0</v>
      </c>
      <c r="J198" s="8">
        <v>100.7</v>
      </c>
      <c r="K198" s="8">
        <f aca="true" t="shared" si="18" ref="K198:K261">E198-F198</f>
        <v>10074.34</v>
      </c>
      <c r="L198" s="8">
        <f aca="true" t="shared" si="19" ref="L198:L261">D198-F198</f>
        <v>21524.34</v>
      </c>
      <c r="M198" s="8">
        <f aca="true" t="shared" si="20" ref="M198:M261">IF(E198=0,0,(F198/E198)*100)</f>
        <v>69.78121063051172</v>
      </c>
      <c r="N198" s="8">
        <f aca="true" t="shared" si="21" ref="N198:N261">D198-H198</f>
        <v>21524.34</v>
      </c>
      <c r="O198" s="8">
        <f aca="true" t="shared" si="22" ref="O198:O261">E198-H198</f>
        <v>10074.34</v>
      </c>
      <c r="P198" s="8">
        <f aca="true" t="shared" si="23" ref="P198:P261">IF(E198=0,0,(H198/E198)*100)</f>
        <v>69.78121063051172</v>
      </c>
    </row>
    <row r="199" spans="1:16" ht="12.75">
      <c r="A199" s="9" t="s">
        <v>323</v>
      </c>
      <c r="B199" s="10" t="s">
        <v>324</v>
      </c>
      <c r="C199" s="11">
        <v>252</v>
      </c>
      <c r="D199" s="11">
        <v>252</v>
      </c>
      <c r="E199" s="11">
        <v>168</v>
      </c>
      <c r="F199" s="11">
        <v>126</v>
      </c>
      <c r="G199" s="11">
        <v>0</v>
      </c>
      <c r="H199" s="11">
        <v>126</v>
      </c>
      <c r="I199" s="11">
        <v>0</v>
      </c>
      <c r="J199" s="11">
        <v>100.7</v>
      </c>
      <c r="K199" s="11">
        <f t="shared" si="18"/>
        <v>42</v>
      </c>
      <c r="L199" s="11">
        <f t="shared" si="19"/>
        <v>126</v>
      </c>
      <c r="M199" s="11">
        <f t="shared" si="20"/>
        <v>75</v>
      </c>
      <c r="N199" s="11">
        <f t="shared" si="21"/>
        <v>126</v>
      </c>
      <c r="O199" s="11">
        <f t="shared" si="22"/>
        <v>42</v>
      </c>
      <c r="P199" s="11">
        <f t="shared" si="23"/>
        <v>75</v>
      </c>
    </row>
    <row r="200" spans="1:16" ht="12.75">
      <c r="A200" s="9" t="s">
        <v>345</v>
      </c>
      <c r="B200" s="10" t="s">
        <v>346</v>
      </c>
      <c r="C200" s="11">
        <v>33648</v>
      </c>
      <c r="D200" s="11">
        <v>44536</v>
      </c>
      <c r="E200" s="11">
        <v>33170</v>
      </c>
      <c r="F200" s="11">
        <v>23137.66</v>
      </c>
      <c r="G200" s="11">
        <v>0</v>
      </c>
      <c r="H200" s="11">
        <v>23137.66</v>
      </c>
      <c r="I200" s="11">
        <v>0</v>
      </c>
      <c r="J200" s="11">
        <v>0</v>
      </c>
      <c r="K200" s="11">
        <f t="shared" si="18"/>
        <v>10032.34</v>
      </c>
      <c r="L200" s="11">
        <f t="shared" si="19"/>
        <v>21398.34</v>
      </c>
      <c r="M200" s="11">
        <f t="shared" si="20"/>
        <v>69.75477841422972</v>
      </c>
      <c r="N200" s="11">
        <f t="shared" si="21"/>
        <v>21398.34</v>
      </c>
      <c r="O200" s="11">
        <f t="shared" si="22"/>
        <v>10032.34</v>
      </c>
      <c r="P200" s="11">
        <f t="shared" si="23"/>
        <v>69.75477841422972</v>
      </c>
    </row>
    <row r="201" spans="1:16" ht="38.25">
      <c r="A201" s="6" t="s">
        <v>230</v>
      </c>
      <c r="B201" s="7" t="s">
        <v>231</v>
      </c>
      <c r="C201" s="8">
        <v>133719</v>
      </c>
      <c r="D201" s="8">
        <v>150719</v>
      </c>
      <c r="E201" s="8">
        <v>101000</v>
      </c>
      <c r="F201" s="8">
        <v>101000</v>
      </c>
      <c r="G201" s="8">
        <v>0</v>
      </c>
      <c r="H201" s="8">
        <v>101000</v>
      </c>
      <c r="I201" s="8">
        <v>0</v>
      </c>
      <c r="J201" s="8">
        <v>0</v>
      </c>
      <c r="K201" s="8">
        <f t="shared" si="18"/>
        <v>0</v>
      </c>
      <c r="L201" s="8">
        <f t="shared" si="19"/>
        <v>49719</v>
      </c>
      <c r="M201" s="8">
        <f t="shared" si="20"/>
        <v>100</v>
      </c>
      <c r="N201" s="8">
        <f t="shared" si="21"/>
        <v>49719</v>
      </c>
      <c r="O201" s="8">
        <f t="shared" si="22"/>
        <v>0</v>
      </c>
      <c r="P201" s="8">
        <f t="shared" si="23"/>
        <v>100</v>
      </c>
    </row>
    <row r="202" spans="1:16" ht="25.5">
      <c r="A202" s="9" t="s">
        <v>347</v>
      </c>
      <c r="B202" s="10" t="s">
        <v>348</v>
      </c>
      <c r="C202" s="11">
        <v>133719</v>
      </c>
      <c r="D202" s="11">
        <v>150719</v>
      </c>
      <c r="E202" s="11">
        <v>101000</v>
      </c>
      <c r="F202" s="11">
        <v>101000</v>
      </c>
      <c r="G202" s="11">
        <v>0</v>
      </c>
      <c r="H202" s="11">
        <v>101000</v>
      </c>
      <c r="I202" s="11">
        <v>0</v>
      </c>
      <c r="J202" s="11">
        <v>0</v>
      </c>
      <c r="K202" s="11">
        <f t="shared" si="18"/>
        <v>0</v>
      </c>
      <c r="L202" s="11">
        <f t="shared" si="19"/>
        <v>49719</v>
      </c>
      <c r="M202" s="11">
        <f t="shared" si="20"/>
        <v>100</v>
      </c>
      <c r="N202" s="11">
        <f t="shared" si="21"/>
        <v>49719</v>
      </c>
      <c r="O202" s="11">
        <f t="shared" si="22"/>
        <v>0</v>
      </c>
      <c r="P202" s="11">
        <f t="shared" si="23"/>
        <v>100</v>
      </c>
    </row>
    <row r="203" spans="1:16" ht="76.5">
      <c r="A203" s="6" t="s">
        <v>232</v>
      </c>
      <c r="B203" s="7" t="s">
        <v>233</v>
      </c>
      <c r="C203" s="8">
        <v>1382200</v>
      </c>
      <c r="D203" s="8">
        <v>1382200</v>
      </c>
      <c r="E203" s="8">
        <v>852300</v>
      </c>
      <c r="F203" s="8">
        <v>852300</v>
      </c>
      <c r="G203" s="8">
        <v>0</v>
      </c>
      <c r="H203" s="8">
        <v>780222.1</v>
      </c>
      <c r="I203" s="8">
        <v>72077.9</v>
      </c>
      <c r="J203" s="8">
        <v>0</v>
      </c>
      <c r="K203" s="8">
        <f t="shared" si="18"/>
        <v>0</v>
      </c>
      <c r="L203" s="8">
        <f t="shared" si="19"/>
        <v>529900</v>
      </c>
      <c r="M203" s="8">
        <f t="shared" si="20"/>
        <v>100</v>
      </c>
      <c r="N203" s="8">
        <f t="shared" si="21"/>
        <v>601977.9</v>
      </c>
      <c r="O203" s="8">
        <f t="shared" si="22"/>
        <v>72077.90000000002</v>
      </c>
      <c r="P203" s="8">
        <f t="shared" si="23"/>
        <v>91.54313035316203</v>
      </c>
    </row>
    <row r="204" spans="1:16" ht="12.75">
      <c r="A204" s="9" t="s">
        <v>345</v>
      </c>
      <c r="B204" s="10" t="s">
        <v>346</v>
      </c>
      <c r="C204" s="11">
        <v>1382200</v>
      </c>
      <c r="D204" s="11">
        <v>1382200</v>
      </c>
      <c r="E204" s="11">
        <v>852300</v>
      </c>
      <c r="F204" s="11">
        <v>852300</v>
      </c>
      <c r="G204" s="11">
        <v>0</v>
      </c>
      <c r="H204" s="11">
        <v>780222.1</v>
      </c>
      <c r="I204" s="11">
        <v>72077.9</v>
      </c>
      <c r="J204" s="11">
        <v>0</v>
      </c>
      <c r="K204" s="11">
        <f t="shared" si="18"/>
        <v>0</v>
      </c>
      <c r="L204" s="11">
        <f t="shared" si="19"/>
        <v>529900</v>
      </c>
      <c r="M204" s="11">
        <f t="shared" si="20"/>
        <v>100</v>
      </c>
      <c r="N204" s="11">
        <f t="shared" si="21"/>
        <v>601977.9</v>
      </c>
      <c r="O204" s="11">
        <f t="shared" si="22"/>
        <v>72077.90000000002</v>
      </c>
      <c r="P204" s="11">
        <f t="shared" si="23"/>
        <v>91.54313035316203</v>
      </c>
    </row>
    <row r="205" spans="1:16" ht="25.5">
      <c r="A205" s="6" t="s">
        <v>234</v>
      </c>
      <c r="B205" s="7" t="s">
        <v>235</v>
      </c>
      <c r="C205" s="8">
        <v>2463460</v>
      </c>
      <c r="D205" s="8">
        <v>2463460</v>
      </c>
      <c r="E205" s="8">
        <v>1256317</v>
      </c>
      <c r="F205" s="8">
        <v>1253176.88</v>
      </c>
      <c r="G205" s="8">
        <v>0</v>
      </c>
      <c r="H205" s="8">
        <v>1253176.88</v>
      </c>
      <c r="I205" s="8">
        <v>0</v>
      </c>
      <c r="J205" s="8">
        <v>0</v>
      </c>
      <c r="K205" s="8">
        <f t="shared" si="18"/>
        <v>3140.1200000001118</v>
      </c>
      <c r="L205" s="8">
        <f t="shared" si="19"/>
        <v>1210283.12</v>
      </c>
      <c r="M205" s="8">
        <f t="shared" si="20"/>
        <v>99.7500535294834</v>
      </c>
      <c r="N205" s="8">
        <f t="shared" si="21"/>
        <v>1210283.12</v>
      </c>
      <c r="O205" s="8">
        <f t="shared" si="22"/>
        <v>3140.1200000001118</v>
      </c>
      <c r="P205" s="8">
        <f t="shared" si="23"/>
        <v>99.7500535294834</v>
      </c>
    </row>
    <row r="206" spans="1:16" ht="12.75">
      <c r="A206" s="9" t="s">
        <v>323</v>
      </c>
      <c r="B206" s="10" t="s">
        <v>324</v>
      </c>
      <c r="C206" s="11">
        <v>14052</v>
      </c>
      <c r="D206" s="11">
        <v>14052</v>
      </c>
      <c r="E206" s="11">
        <v>6275</v>
      </c>
      <c r="F206" s="11">
        <v>3522.88</v>
      </c>
      <c r="G206" s="11">
        <v>0</v>
      </c>
      <c r="H206" s="11">
        <v>3522.88</v>
      </c>
      <c r="I206" s="11">
        <v>0</v>
      </c>
      <c r="J206" s="11">
        <v>0</v>
      </c>
      <c r="K206" s="11">
        <f t="shared" si="18"/>
        <v>2752.12</v>
      </c>
      <c r="L206" s="11">
        <f t="shared" si="19"/>
        <v>10529.119999999999</v>
      </c>
      <c r="M206" s="11">
        <f t="shared" si="20"/>
        <v>56.14151394422311</v>
      </c>
      <c r="N206" s="11">
        <f t="shared" si="21"/>
        <v>10529.119999999999</v>
      </c>
      <c r="O206" s="11">
        <f t="shared" si="22"/>
        <v>2752.12</v>
      </c>
      <c r="P206" s="11">
        <f t="shared" si="23"/>
        <v>56.14151394422311</v>
      </c>
    </row>
    <row r="207" spans="1:16" ht="12.75">
      <c r="A207" s="9" t="s">
        <v>345</v>
      </c>
      <c r="B207" s="10" t="s">
        <v>346</v>
      </c>
      <c r="C207" s="11">
        <v>2449408</v>
      </c>
      <c r="D207" s="11">
        <v>2449408</v>
      </c>
      <c r="E207" s="11">
        <v>1250042</v>
      </c>
      <c r="F207" s="11">
        <v>1249654</v>
      </c>
      <c r="G207" s="11">
        <v>0</v>
      </c>
      <c r="H207" s="11">
        <v>1249654</v>
      </c>
      <c r="I207" s="11">
        <v>0</v>
      </c>
      <c r="J207" s="11">
        <v>0</v>
      </c>
      <c r="K207" s="11">
        <f t="shared" si="18"/>
        <v>388</v>
      </c>
      <c r="L207" s="11">
        <f t="shared" si="19"/>
        <v>1199754</v>
      </c>
      <c r="M207" s="11">
        <f t="shared" si="20"/>
        <v>99.96896104290896</v>
      </c>
      <c r="N207" s="11">
        <f t="shared" si="21"/>
        <v>1199754</v>
      </c>
      <c r="O207" s="11">
        <f t="shared" si="22"/>
        <v>388</v>
      </c>
      <c r="P207" s="11">
        <f t="shared" si="23"/>
        <v>99.96896104290896</v>
      </c>
    </row>
    <row r="208" spans="1:16" ht="12.75">
      <c r="A208" s="6" t="s">
        <v>236</v>
      </c>
      <c r="B208" s="7" t="s">
        <v>237</v>
      </c>
      <c r="C208" s="8">
        <v>4579230</v>
      </c>
      <c r="D208" s="8">
        <v>5163570</v>
      </c>
      <c r="E208" s="8">
        <v>2594500</v>
      </c>
      <c r="F208" s="8">
        <v>2295660.3</v>
      </c>
      <c r="G208" s="8">
        <v>0</v>
      </c>
      <c r="H208" s="8">
        <v>2162482.36</v>
      </c>
      <c r="I208" s="8">
        <v>133177.94</v>
      </c>
      <c r="J208" s="8">
        <v>4066.61</v>
      </c>
      <c r="K208" s="8">
        <f t="shared" si="18"/>
        <v>298839.7000000002</v>
      </c>
      <c r="L208" s="8">
        <f t="shared" si="19"/>
        <v>2867909.7</v>
      </c>
      <c r="M208" s="8">
        <f t="shared" si="20"/>
        <v>88.48179996145691</v>
      </c>
      <c r="N208" s="8">
        <f t="shared" si="21"/>
        <v>3001087.64</v>
      </c>
      <c r="O208" s="8">
        <f t="shared" si="22"/>
        <v>432017.64000000013</v>
      </c>
      <c r="P208" s="8">
        <f t="shared" si="23"/>
        <v>83.34871304682983</v>
      </c>
    </row>
    <row r="209" spans="1:16" ht="12.75">
      <c r="A209" s="9" t="s">
        <v>92</v>
      </c>
      <c r="B209" s="10" t="s">
        <v>318</v>
      </c>
      <c r="C209" s="11">
        <v>3139963</v>
      </c>
      <c r="D209" s="11">
        <v>3498263</v>
      </c>
      <c r="E209" s="11">
        <v>1769761</v>
      </c>
      <c r="F209" s="11">
        <v>1667089.84</v>
      </c>
      <c r="G209" s="11">
        <v>0</v>
      </c>
      <c r="H209" s="11">
        <v>1574549.15</v>
      </c>
      <c r="I209" s="11">
        <v>92540.69</v>
      </c>
      <c r="J209" s="11">
        <v>3199.74</v>
      </c>
      <c r="K209" s="11">
        <f t="shared" si="18"/>
        <v>102671.15999999992</v>
      </c>
      <c r="L209" s="11">
        <f t="shared" si="19"/>
        <v>1831173.16</v>
      </c>
      <c r="M209" s="11">
        <f t="shared" si="20"/>
        <v>94.19858613677215</v>
      </c>
      <c r="N209" s="11">
        <f t="shared" si="21"/>
        <v>1923713.85</v>
      </c>
      <c r="O209" s="11">
        <f t="shared" si="22"/>
        <v>195211.8500000001</v>
      </c>
      <c r="P209" s="11">
        <f t="shared" si="23"/>
        <v>88.9695925042986</v>
      </c>
    </row>
    <row r="210" spans="1:16" ht="12.75">
      <c r="A210" s="9" t="s">
        <v>319</v>
      </c>
      <c r="B210" s="10" t="s">
        <v>320</v>
      </c>
      <c r="C210" s="11">
        <v>684061</v>
      </c>
      <c r="D210" s="11">
        <v>768876</v>
      </c>
      <c r="E210" s="11">
        <v>401943</v>
      </c>
      <c r="F210" s="11">
        <v>369139.37</v>
      </c>
      <c r="G210" s="11">
        <v>0</v>
      </c>
      <c r="H210" s="11">
        <v>346294.96</v>
      </c>
      <c r="I210" s="11">
        <v>22844.41</v>
      </c>
      <c r="J210" s="11">
        <v>866.87</v>
      </c>
      <c r="K210" s="11">
        <f t="shared" si="18"/>
        <v>32803.630000000005</v>
      </c>
      <c r="L210" s="11">
        <f t="shared" si="19"/>
        <v>399736.63</v>
      </c>
      <c r="M210" s="11">
        <f t="shared" si="20"/>
        <v>91.83873584065402</v>
      </c>
      <c r="N210" s="11">
        <f t="shared" si="21"/>
        <v>422581.04</v>
      </c>
      <c r="O210" s="11">
        <f t="shared" si="22"/>
        <v>55648.03999999998</v>
      </c>
      <c r="P210" s="11">
        <f t="shared" si="23"/>
        <v>86.1552409172445</v>
      </c>
    </row>
    <row r="211" spans="1:16" ht="12.75">
      <c r="A211" s="9" t="s">
        <v>321</v>
      </c>
      <c r="B211" s="10" t="s">
        <v>322</v>
      </c>
      <c r="C211" s="11">
        <v>303609</v>
      </c>
      <c r="D211" s="11">
        <v>341734</v>
      </c>
      <c r="E211" s="11">
        <v>122307</v>
      </c>
      <c r="F211" s="11">
        <v>69257.46</v>
      </c>
      <c r="G211" s="11">
        <v>0</v>
      </c>
      <c r="H211" s="11">
        <v>67317.61</v>
      </c>
      <c r="I211" s="11">
        <v>1939.85</v>
      </c>
      <c r="J211" s="11">
        <v>0</v>
      </c>
      <c r="K211" s="11">
        <f t="shared" si="18"/>
        <v>53049.53999999999</v>
      </c>
      <c r="L211" s="11">
        <f t="shared" si="19"/>
        <v>272476.54</v>
      </c>
      <c r="M211" s="11">
        <f t="shared" si="20"/>
        <v>56.625916750472186</v>
      </c>
      <c r="N211" s="11">
        <f t="shared" si="21"/>
        <v>274416.39</v>
      </c>
      <c r="O211" s="11">
        <f t="shared" si="22"/>
        <v>54989.39</v>
      </c>
      <c r="P211" s="11">
        <f t="shared" si="23"/>
        <v>55.03986689232833</v>
      </c>
    </row>
    <row r="212" spans="1:16" ht="12.75">
      <c r="A212" s="9" t="s">
        <v>323</v>
      </c>
      <c r="B212" s="10" t="s">
        <v>324</v>
      </c>
      <c r="C212" s="11">
        <v>245033</v>
      </c>
      <c r="D212" s="11">
        <v>326033</v>
      </c>
      <c r="E212" s="11">
        <v>171000</v>
      </c>
      <c r="F212" s="11">
        <v>100370.52</v>
      </c>
      <c r="G212" s="11">
        <v>0</v>
      </c>
      <c r="H212" s="11">
        <v>99763.52</v>
      </c>
      <c r="I212" s="11">
        <v>607</v>
      </c>
      <c r="J212" s="11">
        <v>0</v>
      </c>
      <c r="K212" s="11">
        <f t="shared" si="18"/>
        <v>70629.48</v>
      </c>
      <c r="L212" s="11">
        <f t="shared" si="19"/>
        <v>225662.47999999998</v>
      </c>
      <c r="M212" s="11">
        <f t="shared" si="20"/>
        <v>58.696210526315795</v>
      </c>
      <c r="N212" s="11">
        <f t="shared" si="21"/>
        <v>226269.47999999998</v>
      </c>
      <c r="O212" s="11">
        <f t="shared" si="22"/>
        <v>71236.48</v>
      </c>
      <c r="P212" s="11">
        <f t="shared" si="23"/>
        <v>58.34123976608188</v>
      </c>
    </row>
    <row r="213" spans="1:16" ht="12.75">
      <c r="A213" s="9" t="s">
        <v>325</v>
      </c>
      <c r="B213" s="10" t="s">
        <v>326</v>
      </c>
      <c r="C213" s="11">
        <v>1504</v>
      </c>
      <c r="D213" s="11">
        <v>1504</v>
      </c>
      <c r="E213" s="11">
        <v>1504</v>
      </c>
      <c r="F213" s="11">
        <v>108</v>
      </c>
      <c r="G213" s="11">
        <v>0</v>
      </c>
      <c r="H213" s="11">
        <v>108</v>
      </c>
      <c r="I213" s="11">
        <v>0</v>
      </c>
      <c r="J213" s="11">
        <v>0</v>
      </c>
      <c r="K213" s="11">
        <f t="shared" si="18"/>
        <v>1396</v>
      </c>
      <c r="L213" s="11">
        <f t="shared" si="19"/>
        <v>1396</v>
      </c>
      <c r="M213" s="11">
        <f t="shared" si="20"/>
        <v>7.180851063829788</v>
      </c>
      <c r="N213" s="11">
        <f t="shared" si="21"/>
        <v>1396</v>
      </c>
      <c r="O213" s="11">
        <f t="shared" si="22"/>
        <v>1396</v>
      </c>
      <c r="P213" s="11">
        <f t="shared" si="23"/>
        <v>7.180851063829788</v>
      </c>
    </row>
    <row r="214" spans="1:16" ht="12.75">
      <c r="A214" s="9" t="s">
        <v>331</v>
      </c>
      <c r="B214" s="10" t="s">
        <v>332</v>
      </c>
      <c r="C214" s="11">
        <v>51260</v>
      </c>
      <c r="D214" s="11">
        <v>66239</v>
      </c>
      <c r="E214" s="11">
        <v>51464</v>
      </c>
      <c r="F214" s="11">
        <v>41196.51</v>
      </c>
      <c r="G214" s="11">
        <v>0</v>
      </c>
      <c r="H214" s="11">
        <v>27215.94</v>
      </c>
      <c r="I214" s="11">
        <v>13980.57</v>
      </c>
      <c r="J214" s="11">
        <v>0</v>
      </c>
      <c r="K214" s="11">
        <f t="shared" si="18"/>
        <v>10267.489999999998</v>
      </c>
      <c r="L214" s="11">
        <f t="shared" si="19"/>
        <v>25042.489999999998</v>
      </c>
      <c r="M214" s="11">
        <f t="shared" si="20"/>
        <v>80.04918000932692</v>
      </c>
      <c r="N214" s="11">
        <f t="shared" si="21"/>
        <v>39023.06</v>
      </c>
      <c r="O214" s="11">
        <f t="shared" si="22"/>
        <v>24248.06</v>
      </c>
      <c r="P214" s="11">
        <f t="shared" si="23"/>
        <v>52.883452510492766</v>
      </c>
    </row>
    <row r="215" spans="1:16" ht="12.75">
      <c r="A215" s="9" t="s">
        <v>343</v>
      </c>
      <c r="B215" s="10" t="s">
        <v>344</v>
      </c>
      <c r="C215" s="11">
        <v>153800</v>
      </c>
      <c r="D215" s="11">
        <v>160921</v>
      </c>
      <c r="E215" s="11">
        <v>76521</v>
      </c>
      <c r="F215" s="11">
        <v>48498.6</v>
      </c>
      <c r="G215" s="11">
        <v>0</v>
      </c>
      <c r="H215" s="11">
        <v>47233.18</v>
      </c>
      <c r="I215" s="11">
        <v>1265.42</v>
      </c>
      <c r="J215" s="11">
        <v>0</v>
      </c>
      <c r="K215" s="11">
        <f t="shared" si="18"/>
        <v>28022.4</v>
      </c>
      <c r="L215" s="11">
        <f t="shared" si="19"/>
        <v>112422.4</v>
      </c>
      <c r="M215" s="11">
        <f t="shared" si="20"/>
        <v>63.379464460736266</v>
      </c>
      <c r="N215" s="11">
        <f t="shared" si="21"/>
        <v>113687.82</v>
      </c>
      <c r="O215" s="11">
        <f t="shared" si="22"/>
        <v>29287.82</v>
      </c>
      <c r="P215" s="11">
        <f t="shared" si="23"/>
        <v>61.72577462395944</v>
      </c>
    </row>
    <row r="216" spans="1:16" ht="12.75">
      <c r="A216" s="6" t="s">
        <v>238</v>
      </c>
      <c r="B216" s="7" t="s">
        <v>239</v>
      </c>
      <c r="C216" s="8">
        <v>699970</v>
      </c>
      <c r="D216" s="8">
        <v>699970</v>
      </c>
      <c r="E216" s="8">
        <v>412237</v>
      </c>
      <c r="F216" s="8">
        <v>364126.6</v>
      </c>
      <c r="G216" s="8">
        <v>0</v>
      </c>
      <c r="H216" s="8">
        <v>362591.08</v>
      </c>
      <c r="I216" s="8">
        <v>1535.52</v>
      </c>
      <c r="J216" s="8">
        <v>0</v>
      </c>
      <c r="K216" s="8">
        <f t="shared" si="18"/>
        <v>48110.40000000002</v>
      </c>
      <c r="L216" s="8">
        <f t="shared" si="19"/>
        <v>335843.4</v>
      </c>
      <c r="M216" s="8">
        <f t="shared" si="20"/>
        <v>88.32943185594694</v>
      </c>
      <c r="N216" s="8">
        <f t="shared" si="21"/>
        <v>337378.92</v>
      </c>
      <c r="O216" s="8">
        <f t="shared" si="22"/>
        <v>49645.919999999984</v>
      </c>
      <c r="P216" s="8">
        <f t="shared" si="23"/>
        <v>87.95694709596664</v>
      </c>
    </row>
    <row r="217" spans="1:16" ht="12.75">
      <c r="A217" s="9" t="s">
        <v>92</v>
      </c>
      <c r="B217" s="10" t="s">
        <v>318</v>
      </c>
      <c r="C217" s="11">
        <v>474577</v>
      </c>
      <c r="D217" s="11">
        <v>474577</v>
      </c>
      <c r="E217" s="11">
        <v>280127</v>
      </c>
      <c r="F217" s="11">
        <v>261435.42</v>
      </c>
      <c r="G217" s="11">
        <v>0</v>
      </c>
      <c r="H217" s="11">
        <v>261435.42</v>
      </c>
      <c r="I217" s="11">
        <v>0</v>
      </c>
      <c r="J217" s="11">
        <v>0</v>
      </c>
      <c r="K217" s="11">
        <f t="shared" si="18"/>
        <v>18691.579999999987</v>
      </c>
      <c r="L217" s="11">
        <f t="shared" si="19"/>
        <v>213141.58</v>
      </c>
      <c r="M217" s="11">
        <f t="shared" si="20"/>
        <v>93.32746218679385</v>
      </c>
      <c r="N217" s="11">
        <f t="shared" si="21"/>
        <v>213141.58</v>
      </c>
      <c r="O217" s="11">
        <f t="shared" si="22"/>
        <v>18691.579999999987</v>
      </c>
      <c r="P217" s="11">
        <f t="shared" si="23"/>
        <v>93.32746218679385</v>
      </c>
    </row>
    <row r="218" spans="1:16" ht="12.75">
      <c r="A218" s="9" t="s">
        <v>319</v>
      </c>
      <c r="B218" s="10" t="s">
        <v>320</v>
      </c>
      <c r="C218" s="11">
        <v>104407</v>
      </c>
      <c r="D218" s="11">
        <v>104407</v>
      </c>
      <c r="E218" s="11">
        <v>61627</v>
      </c>
      <c r="F218" s="11">
        <v>59183.68</v>
      </c>
      <c r="G218" s="11">
        <v>0</v>
      </c>
      <c r="H218" s="11">
        <v>59183.68</v>
      </c>
      <c r="I218" s="11">
        <v>0</v>
      </c>
      <c r="J218" s="11">
        <v>0</v>
      </c>
      <c r="K218" s="11">
        <f t="shared" si="18"/>
        <v>2443.3199999999997</v>
      </c>
      <c r="L218" s="11">
        <f t="shared" si="19"/>
        <v>45223.32</v>
      </c>
      <c r="M218" s="11">
        <f t="shared" si="20"/>
        <v>96.03530919889009</v>
      </c>
      <c r="N218" s="11">
        <f t="shared" si="21"/>
        <v>45223.32</v>
      </c>
      <c r="O218" s="11">
        <f t="shared" si="22"/>
        <v>2443.3199999999997</v>
      </c>
      <c r="P218" s="11">
        <f t="shared" si="23"/>
        <v>96.03530919889009</v>
      </c>
    </row>
    <row r="219" spans="1:16" ht="12.75">
      <c r="A219" s="9" t="s">
        <v>321</v>
      </c>
      <c r="B219" s="10" t="s">
        <v>322</v>
      </c>
      <c r="C219" s="11">
        <v>51552</v>
      </c>
      <c r="D219" s="11">
        <v>51552</v>
      </c>
      <c r="E219" s="11">
        <v>30100</v>
      </c>
      <c r="F219" s="11">
        <v>17309.86</v>
      </c>
      <c r="G219" s="11">
        <v>0</v>
      </c>
      <c r="H219" s="11">
        <v>16752.19</v>
      </c>
      <c r="I219" s="11">
        <v>557.67</v>
      </c>
      <c r="J219" s="11">
        <v>0</v>
      </c>
      <c r="K219" s="11">
        <f t="shared" si="18"/>
        <v>12790.14</v>
      </c>
      <c r="L219" s="11">
        <f t="shared" si="19"/>
        <v>34242.14</v>
      </c>
      <c r="M219" s="11">
        <f t="shared" si="20"/>
        <v>57.50784053156146</v>
      </c>
      <c r="N219" s="11">
        <f t="shared" si="21"/>
        <v>34799.81</v>
      </c>
      <c r="O219" s="11">
        <f t="shared" si="22"/>
        <v>13347.810000000001</v>
      </c>
      <c r="P219" s="11">
        <f t="shared" si="23"/>
        <v>55.65511627906976</v>
      </c>
    </row>
    <row r="220" spans="1:16" ht="12.75">
      <c r="A220" s="9" t="s">
        <v>323</v>
      </c>
      <c r="B220" s="10" t="s">
        <v>324</v>
      </c>
      <c r="C220" s="11">
        <v>38020</v>
      </c>
      <c r="D220" s="11">
        <v>38020</v>
      </c>
      <c r="E220" s="11">
        <v>19460</v>
      </c>
      <c r="F220" s="11">
        <v>8213.02</v>
      </c>
      <c r="G220" s="11">
        <v>0</v>
      </c>
      <c r="H220" s="11">
        <v>8184.22</v>
      </c>
      <c r="I220" s="11">
        <v>28.8</v>
      </c>
      <c r="J220" s="11">
        <v>0</v>
      </c>
      <c r="K220" s="11">
        <f t="shared" si="18"/>
        <v>11246.98</v>
      </c>
      <c r="L220" s="11">
        <f t="shared" si="19"/>
        <v>29806.98</v>
      </c>
      <c r="M220" s="11">
        <f t="shared" si="20"/>
        <v>42.20462487153135</v>
      </c>
      <c r="N220" s="11">
        <f t="shared" si="21"/>
        <v>29835.78</v>
      </c>
      <c r="O220" s="11">
        <f t="shared" si="22"/>
        <v>11275.779999999999</v>
      </c>
      <c r="P220" s="11">
        <f t="shared" si="23"/>
        <v>42.05662898252827</v>
      </c>
    </row>
    <row r="221" spans="1:16" ht="12.75">
      <c r="A221" s="9" t="s">
        <v>325</v>
      </c>
      <c r="B221" s="10" t="s">
        <v>326</v>
      </c>
      <c r="C221" s="11">
        <v>3039</v>
      </c>
      <c r="D221" s="11">
        <v>3039</v>
      </c>
      <c r="E221" s="11">
        <v>1750</v>
      </c>
      <c r="F221" s="11">
        <v>573.98</v>
      </c>
      <c r="G221" s="11">
        <v>0</v>
      </c>
      <c r="H221" s="11">
        <v>573.98</v>
      </c>
      <c r="I221" s="11">
        <v>0</v>
      </c>
      <c r="J221" s="11">
        <v>0</v>
      </c>
      <c r="K221" s="11">
        <f t="shared" si="18"/>
        <v>1176.02</v>
      </c>
      <c r="L221" s="11">
        <f t="shared" si="19"/>
        <v>2465.02</v>
      </c>
      <c r="M221" s="11">
        <f t="shared" si="20"/>
        <v>32.798857142857145</v>
      </c>
      <c r="N221" s="11">
        <f t="shared" si="21"/>
        <v>2465.02</v>
      </c>
      <c r="O221" s="11">
        <f t="shared" si="22"/>
        <v>1176.02</v>
      </c>
      <c r="P221" s="11">
        <f t="shared" si="23"/>
        <v>32.798857142857145</v>
      </c>
    </row>
    <row r="222" spans="1:16" ht="12.75">
      <c r="A222" s="9" t="s">
        <v>331</v>
      </c>
      <c r="B222" s="10" t="s">
        <v>332</v>
      </c>
      <c r="C222" s="11">
        <v>11213</v>
      </c>
      <c r="D222" s="11">
        <v>11213</v>
      </c>
      <c r="E222" s="11">
        <v>9173</v>
      </c>
      <c r="F222" s="11">
        <v>7410.64</v>
      </c>
      <c r="G222" s="11">
        <v>0</v>
      </c>
      <c r="H222" s="11">
        <v>6462.57</v>
      </c>
      <c r="I222" s="11">
        <v>948.07</v>
      </c>
      <c r="J222" s="11">
        <v>0</v>
      </c>
      <c r="K222" s="11">
        <f t="shared" si="18"/>
        <v>1762.3599999999997</v>
      </c>
      <c r="L222" s="11">
        <f t="shared" si="19"/>
        <v>3802.3599999999997</v>
      </c>
      <c r="M222" s="11">
        <f t="shared" si="20"/>
        <v>80.78752861659217</v>
      </c>
      <c r="N222" s="11">
        <f t="shared" si="21"/>
        <v>4750.43</v>
      </c>
      <c r="O222" s="11">
        <f t="shared" si="22"/>
        <v>2710.4300000000003</v>
      </c>
      <c r="P222" s="11">
        <f t="shared" si="23"/>
        <v>70.45208764853373</v>
      </c>
    </row>
    <row r="223" spans="1:16" ht="12.75">
      <c r="A223" s="9" t="s">
        <v>343</v>
      </c>
      <c r="B223" s="10" t="s">
        <v>344</v>
      </c>
      <c r="C223" s="11">
        <v>17162</v>
      </c>
      <c r="D223" s="11">
        <v>17162</v>
      </c>
      <c r="E223" s="11">
        <v>10000</v>
      </c>
      <c r="F223" s="11">
        <v>10000</v>
      </c>
      <c r="G223" s="11">
        <v>0</v>
      </c>
      <c r="H223" s="11">
        <v>9999.02</v>
      </c>
      <c r="I223" s="11">
        <v>0.98</v>
      </c>
      <c r="J223" s="11">
        <v>0</v>
      </c>
      <c r="K223" s="11">
        <f t="shared" si="18"/>
        <v>0</v>
      </c>
      <c r="L223" s="11">
        <f t="shared" si="19"/>
        <v>7162</v>
      </c>
      <c r="M223" s="11">
        <f t="shared" si="20"/>
        <v>100</v>
      </c>
      <c r="N223" s="11">
        <f t="shared" si="21"/>
        <v>7162.98</v>
      </c>
      <c r="O223" s="11">
        <f t="shared" si="22"/>
        <v>0.9799999999995634</v>
      </c>
      <c r="P223" s="11">
        <f t="shared" si="23"/>
        <v>99.9902</v>
      </c>
    </row>
    <row r="224" spans="1:16" ht="38.25">
      <c r="A224" s="6" t="s">
        <v>240</v>
      </c>
      <c r="B224" s="7" t="s">
        <v>241</v>
      </c>
      <c r="C224" s="8">
        <v>1949402</v>
      </c>
      <c r="D224" s="8">
        <v>2089402</v>
      </c>
      <c r="E224" s="8">
        <v>1265053</v>
      </c>
      <c r="F224" s="8">
        <v>1016125.15</v>
      </c>
      <c r="G224" s="8">
        <v>0</v>
      </c>
      <c r="H224" s="8">
        <v>1014443.13</v>
      </c>
      <c r="I224" s="8">
        <v>1682.02</v>
      </c>
      <c r="J224" s="8">
        <v>245</v>
      </c>
      <c r="K224" s="8">
        <f t="shared" si="18"/>
        <v>248927.84999999998</v>
      </c>
      <c r="L224" s="8">
        <f t="shared" si="19"/>
        <v>1073276.85</v>
      </c>
      <c r="M224" s="8">
        <f t="shared" si="20"/>
        <v>80.32273351393184</v>
      </c>
      <c r="N224" s="8">
        <f t="shared" si="21"/>
        <v>1074958.87</v>
      </c>
      <c r="O224" s="8">
        <f t="shared" si="22"/>
        <v>250609.87</v>
      </c>
      <c r="P224" s="8">
        <f t="shared" si="23"/>
        <v>80.18977307670113</v>
      </c>
    </row>
    <row r="225" spans="1:16" ht="12.75">
      <c r="A225" s="9" t="s">
        <v>92</v>
      </c>
      <c r="B225" s="10" t="s">
        <v>318</v>
      </c>
      <c r="C225" s="11">
        <v>1075706</v>
      </c>
      <c r="D225" s="11">
        <v>1075706</v>
      </c>
      <c r="E225" s="11">
        <v>651550</v>
      </c>
      <c r="F225" s="11">
        <v>638347.03</v>
      </c>
      <c r="G225" s="11">
        <v>0</v>
      </c>
      <c r="H225" s="11">
        <v>638326.23</v>
      </c>
      <c r="I225" s="11">
        <v>20.8</v>
      </c>
      <c r="J225" s="11">
        <v>0</v>
      </c>
      <c r="K225" s="11">
        <f t="shared" si="18"/>
        <v>13202.969999999972</v>
      </c>
      <c r="L225" s="11">
        <f t="shared" si="19"/>
        <v>437358.97</v>
      </c>
      <c r="M225" s="11">
        <f t="shared" si="20"/>
        <v>97.97360601642238</v>
      </c>
      <c r="N225" s="11">
        <f t="shared" si="21"/>
        <v>437379.77</v>
      </c>
      <c r="O225" s="11">
        <f t="shared" si="22"/>
        <v>13223.770000000019</v>
      </c>
      <c r="P225" s="11">
        <f t="shared" si="23"/>
        <v>97.97041362903845</v>
      </c>
    </row>
    <row r="226" spans="1:16" ht="12.75">
      <c r="A226" s="9" t="s">
        <v>319</v>
      </c>
      <c r="B226" s="10" t="s">
        <v>320</v>
      </c>
      <c r="C226" s="11">
        <v>236655</v>
      </c>
      <c r="D226" s="11">
        <v>236655</v>
      </c>
      <c r="E226" s="11">
        <v>143661</v>
      </c>
      <c r="F226" s="11">
        <v>143269.1</v>
      </c>
      <c r="G226" s="11">
        <v>0</v>
      </c>
      <c r="H226" s="11">
        <v>143269.1</v>
      </c>
      <c r="I226" s="11">
        <v>0</v>
      </c>
      <c r="J226" s="11">
        <v>0</v>
      </c>
      <c r="K226" s="11">
        <f t="shared" si="18"/>
        <v>391.8999999999942</v>
      </c>
      <c r="L226" s="11">
        <f t="shared" si="19"/>
        <v>93385.9</v>
      </c>
      <c r="M226" s="11">
        <f t="shared" si="20"/>
        <v>99.72720501736728</v>
      </c>
      <c r="N226" s="11">
        <f t="shared" si="21"/>
        <v>93385.9</v>
      </c>
      <c r="O226" s="11">
        <f t="shared" si="22"/>
        <v>391.8999999999942</v>
      </c>
      <c r="P226" s="11">
        <f t="shared" si="23"/>
        <v>99.72720501736728</v>
      </c>
    </row>
    <row r="227" spans="1:16" ht="12.75">
      <c r="A227" s="9" t="s">
        <v>321</v>
      </c>
      <c r="B227" s="10" t="s">
        <v>322</v>
      </c>
      <c r="C227" s="11">
        <v>386047</v>
      </c>
      <c r="D227" s="11">
        <v>526047</v>
      </c>
      <c r="E227" s="11">
        <v>308500</v>
      </c>
      <c r="F227" s="11">
        <v>152096.79</v>
      </c>
      <c r="G227" s="11">
        <v>0</v>
      </c>
      <c r="H227" s="11">
        <v>152096.79</v>
      </c>
      <c r="I227" s="11">
        <v>0</v>
      </c>
      <c r="J227" s="11">
        <v>0</v>
      </c>
      <c r="K227" s="11">
        <f t="shared" si="18"/>
        <v>156403.21</v>
      </c>
      <c r="L227" s="11">
        <f t="shared" si="19"/>
        <v>373950.20999999996</v>
      </c>
      <c r="M227" s="11">
        <f t="shared" si="20"/>
        <v>49.302038897893034</v>
      </c>
      <c r="N227" s="11">
        <f t="shared" si="21"/>
        <v>373950.20999999996</v>
      </c>
      <c r="O227" s="11">
        <f t="shared" si="22"/>
        <v>156403.21</v>
      </c>
      <c r="P227" s="11">
        <f t="shared" si="23"/>
        <v>49.302038897893034</v>
      </c>
    </row>
    <row r="228" spans="1:16" ht="12.75">
      <c r="A228" s="9" t="s">
        <v>323</v>
      </c>
      <c r="B228" s="10" t="s">
        <v>324</v>
      </c>
      <c r="C228" s="11">
        <v>148964</v>
      </c>
      <c r="D228" s="11">
        <v>148964</v>
      </c>
      <c r="E228" s="11">
        <v>94964</v>
      </c>
      <c r="F228" s="11">
        <v>30947.13</v>
      </c>
      <c r="G228" s="11">
        <v>0</v>
      </c>
      <c r="H228" s="11">
        <v>30451.13</v>
      </c>
      <c r="I228" s="11">
        <v>496</v>
      </c>
      <c r="J228" s="11">
        <v>245</v>
      </c>
      <c r="K228" s="11">
        <f t="shared" si="18"/>
        <v>64016.869999999995</v>
      </c>
      <c r="L228" s="11">
        <f t="shared" si="19"/>
        <v>118016.87</v>
      </c>
      <c r="M228" s="11">
        <f t="shared" si="20"/>
        <v>32.5882755570532</v>
      </c>
      <c r="N228" s="11">
        <f t="shared" si="21"/>
        <v>118512.87</v>
      </c>
      <c r="O228" s="11">
        <f t="shared" si="22"/>
        <v>64512.869999999995</v>
      </c>
      <c r="P228" s="11">
        <f t="shared" si="23"/>
        <v>32.06597236847647</v>
      </c>
    </row>
    <row r="229" spans="1:16" ht="12.75">
      <c r="A229" s="9" t="s">
        <v>325</v>
      </c>
      <c r="B229" s="10" t="s">
        <v>326</v>
      </c>
      <c r="C229" s="11">
        <v>6444</v>
      </c>
      <c r="D229" s="11">
        <v>6444</v>
      </c>
      <c r="E229" s="11">
        <v>3780</v>
      </c>
      <c r="F229" s="11">
        <v>2260</v>
      </c>
      <c r="G229" s="11">
        <v>0</v>
      </c>
      <c r="H229" s="11">
        <v>2260</v>
      </c>
      <c r="I229" s="11">
        <v>0</v>
      </c>
      <c r="J229" s="11">
        <v>0</v>
      </c>
      <c r="K229" s="11">
        <f t="shared" si="18"/>
        <v>1520</v>
      </c>
      <c r="L229" s="11">
        <f t="shared" si="19"/>
        <v>4184</v>
      </c>
      <c r="M229" s="11">
        <f t="shared" si="20"/>
        <v>59.78835978835979</v>
      </c>
      <c r="N229" s="11">
        <f t="shared" si="21"/>
        <v>4184</v>
      </c>
      <c r="O229" s="11">
        <f t="shared" si="22"/>
        <v>1520</v>
      </c>
      <c r="P229" s="11">
        <f t="shared" si="23"/>
        <v>59.78835978835979</v>
      </c>
    </row>
    <row r="230" spans="1:16" ht="12.75">
      <c r="A230" s="9" t="s">
        <v>327</v>
      </c>
      <c r="B230" s="10" t="s">
        <v>328</v>
      </c>
      <c r="C230" s="11">
        <v>43798</v>
      </c>
      <c r="D230" s="11">
        <v>43798</v>
      </c>
      <c r="E230" s="11">
        <v>25798</v>
      </c>
      <c r="F230" s="11">
        <v>22753.58</v>
      </c>
      <c r="G230" s="11">
        <v>0</v>
      </c>
      <c r="H230" s="11">
        <v>22753.58</v>
      </c>
      <c r="I230" s="11">
        <v>0</v>
      </c>
      <c r="J230" s="11">
        <v>0</v>
      </c>
      <c r="K230" s="11">
        <f t="shared" si="18"/>
        <v>3044.4199999999983</v>
      </c>
      <c r="L230" s="11">
        <f t="shared" si="19"/>
        <v>21044.42</v>
      </c>
      <c r="M230" s="11">
        <f t="shared" si="20"/>
        <v>88.19900767501358</v>
      </c>
      <c r="N230" s="11">
        <f t="shared" si="21"/>
        <v>21044.42</v>
      </c>
      <c r="O230" s="11">
        <f t="shared" si="22"/>
        <v>3044.4199999999983</v>
      </c>
      <c r="P230" s="11">
        <f t="shared" si="23"/>
        <v>88.19900767501358</v>
      </c>
    </row>
    <row r="231" spans="1:16" ht="12.75">
      <c r="A231" s="9" t="s">
        <v>331</v>
      </c>
      <c r="B231" s="10" t="s">
        <v>332</v>
      </c>
      <c r="C231" s="11">
        <v>27158</v>
      </c>
      <c r="D231" s="11">
        <v>27158</v>
      </c>
      <c r="E231" s="11">
        <v>22100</v>
      </c>
      <c r="F231" s="11">
        <v>15952.49</v>
      </c>
      <c r="G231" s="11">
        <v>0</v>
      </c>
      <c r="H231" s="11">
        <v>14787.27</v>
      </c>
      <c r="I231" s="11">
        <v>1165.22</v>
      </c>
      <c r="J231" s="11">
        <v>0</v>
      </c>
      <c r="K231" s="11">
        <f t="shared" si="18"/>
        <v>6147.51</v>
      </c>
      <c r="L231" s="11">
        <f t="shared" si="19"/>
        <v>11205.51</v>
      </c>
      <c r="M231" s="11">
        <f t="shared" si="20"/>
        <v>72.18321266968326</v>
      </c>
      <c r="N231" s="11">
        <f t="shared" si="21"/>
        <v>12370.73</v>
      </c>
      <c r="O231" s="11">
        <f t="shared" si="22"/>
        <v>7312.73</v>
      </c>
      <c r="P231" s="11">
        <f t="shared" si="23"/>
        <v>66.91072398190046</v>
      </c>
    </row>
    <row r="232" spans="1:16" ht="12.75">
      <c r="A232" s="9" t="s">
        <v>343</v>
      </c>
      <c r="B232" s="10" t="s">
        <v>344</v>
      </c>
      <c r="C232" s="11">
        <v>24630</v>
      </c>
      <c r="D232" s="11">
        <v>24630</v>
      </c>
      <c r="E232" s="11">
        <v>14700</v>
      </c>
      <c r="F232" s="11">
        <v>10499.03</v>
      </c>
      <c r="G232" s="11">
        <v>0</v>
      </c>
      <c r="H232" s="11">
        <v>10499.03</v>
      </c>
      <c r="I232" s="11">
        <v>0</v>
      </c>
      <c r="J232" s="11">
        <v>0</v>
      </c>
      <c r="K232" s="11">
        <f t="shared" si="18"/>
        <v>4200.969999999999</v>
      </c>
      <c r="L232" s="11">
        <f t="shared" si="19"/>
        <v>14130.97</v>
      </c>
      <c r="M232" s="11">
        <f t="shared" si="20"/>
        <v>71.42197278911566</v>
      </c>
      <c r="N232" s="11">
        <f t="shared" si="21"/>
        <v>14130.97</v>
      </c>
      <c r="O232" s="11">
        <f t="shared" si="22"/>
        <v>4200.969999999999</v>
      </c>
      <c r="P232" s="11">
        <f t="shared" si="23"/>
        <v>71.42197278911566</v>
      </c>
    </row>
    <row r="233" spans="1:16" ht="25.5">
      <c r="A233" s="6" t="s">
        <v>242</v>
      </c>
      <c r="B233" s="7" t="s">
        <v>243</v>
      </c>
      <c r="C233" s="8">
        <v>794860</v>
      </c>
      <c r="D233" s="8">
        <v>794860</v>
      </c>
      <c r="E233" s="8">
        <v>467580</v>
      </c>
      <c r="F233" s="8">
        <v>415213.47</v>
      </c>
      <c r="G233" s="8">
        <v>0</v>
      </c>
      <c r="H233" s="8">
        <v>409871.39</v>
      </c>
      <c r="I233" s="8">
        <v>5342.08</v>
      </c>
      <c r="J233" s="8">
        <v>0</v>
      </c>
      <c r="K233" s="8">
        <f t="shared" si="18"/>
        <v>52366.53000000003</v>
      </c>
      <c r="L233" s="8">
        <f t="shared" si="19"/>
        <v>379646.53</v>
      </c>
      <c r="M233" s="8">
        <f t="shared" si="20"/>
        <v>88.80051969716412</v>
      </c>
      <c r="N233" s="8">
        <f t="shared" si="21"/>
        <v>384988.61</v>
      </c>
      <c r="O233" s="8">
        <f t="shared" si="22"/>
        <v>57708.609999999986</v>
      </c>
      <c r="P233" s="8">
        <f t="shared" si="23"/>
        <v>87.65802429530775</v>
      </c>
    </row>
    <row r="234" spans="1:16" ht="12.75">
      <c r="A234" s="9" t="s">
        <v>92</v>
      </c>
      <c r="B234" s="10" t="s">
        <v>318</v>
      </c>
      <c r="C234" s="11">
        <v>493491</v>
      </c>
      <c r="D234" s="11">
        <v>493491</v>
      </c>
      <c r="E234" s="11">
        <v>293000</v>
      </c>
      <c r="F234" s="11">
        <v>277401.68</v>
      </c>
      <c r="G234" s="11">
        <v>0</v>
      </c>
      <c r="H234" s="11">
        <v>275518.41</v>
      </c>
      <c r="I234" s="11">
        <v>1883.27</v>
      </c>
      <c r="J234" s="11">
        <v>0</v>
      </c>
      <c r="K234" s="11">
        <f t="shared" si="18"/>
        <v>15598.320000000007</v>
      </c>
      <c r="L234" s="11">
        <f t="shared" si="19"/>
        <v>216089.32</v>
      </c>
      <c r="M234" s="11">
        <f t="shared" si="20"/>
        <v>94.67634129692833</v>
      </c>
      <c r="N234" s="11">
        <f t="shared" si="21"/>
        <v>217972.59000000003</v>
      </c>
      <c r="O234" s="11">
        <f t="shared" si="22"/>
        <v>17481.590000000026</v>
      </c>
      <c r="P234" s="11">
        <f t="shared" si="23"/>
        <v>94.03358703071672</v>
      </c>
    </row>
    <row r="235" spans="1:16" ht="12.75">
      <c r="A235" s="9" t="s">
        <v>319</v>
      </c>
      <c r="B235" s="10" t="s">
        <v>320</v>
      </c>
      <c r="C235" s="11">
        <v>108568</v>
      </c>
      <c r="D235" s="11">
        <v>108568</v>
      </c>
      <c r="E235" s="11">
        <v>64460</v>
      </c>
      <c r="F235" s="11">
        <v>64460</v>
      </c>
      <c r="G235" s="11">
        <v>0</v>
      </c>
      <c r="H235" s="11">
        <v>64199.21</v>
      </c>
      <c r="I235" s="11">
        <v>260.79</v>
      </c>
      <c r="J235" s="11">
        <v>0</v>
      </c>
      <c r="K235" s="11">
        <f t="shared" si="18"/>
        <v>0</v>
      </c>
      <c r="L235" s="11">
        <f t="shared" si="19"/>
        <v>44108</v>
      </c>
      <c r="M235" s="11">
        <f t="shared" si="20"/>
        <v>100</v>
      </c>
      <c r="N235" s="11">
        <f t="shared" si="21"/>
        <v>44368.79</v>
      </c>
      <c r="O235" s="11">
        <f t="shared" si="22"/>
        <v>260.7900000000009</v>
      </c>
      <c r="P235" s="11">
        <f t="shared" si="23"/>
        <v>99.59542351846106</v>
      </c>
    </row>
    <row r="236" spans="1:16" ht="12.75">
      <c r="A236" s="9" t="s">
        <v>321</v>
      </c>
      <c r="B236" s="10" t="s">
        <v>322</v>
      </c>
      <c r="C236" s="11">
        <v>62185</v>
      </c>
      <c r="D236" s="11">
        <v>62185</v>
      </c>
      <c r="E236" s="11">
        <v>37000</v>
      </c>
      <c r="F236" s="11">
        <v>8854.25</v>
      </c>
      <c r="G236" s="11">
        <v>0</v>
      </c>
      <c r="H236" s="11">
        <v>8854.25</v>
      </c>
      <c r="I236" s="11">
        <v>0</v>
      </c>
      <c r="J236" s="11">
        <v>0</v>
      </c>
      <c r="K236" s="11">
        <f t="shared" si="18"/>
        <v>28145.75</v>
      </c>
      <c r="L236" s="11">
        <f t="shared" si="19"/>
        <v>53330.75</v>
      </c>
      <c r="M236" s="11">
        <f t="shared" si="20"/>
        <v>23.930405405405406</v>
      </c>
      <c r="N236" s="11">
        <f t="shared" si="21"/>
        <v>53330.75</v>
      </c>
      <c r="O236" s="11">
        <f t="shared" si="22"/>
        <v>28145.75</v>
      </c>
      <c r="P236" s="11">
        <f t="shared" si="23"/>
        <v>23.930405405405406</v>
      </c>
    </row>
    <row r="237" spans="1:16" ht="12.75">
      <c r="A237" s="9" t="s">
        <v>323</v>
      </c>
      <c r="B237" s="10" t="s">
        <v>324</v>
      </c>
      <c r="C237" s="11">
        <v>68951</v>
      </c>
      <c r="D237" s="11">
        <v>68951</v>
      </c>
      <c r="E237" s="11">
        <v>37451</v>
      </c>
      <c r="F237" s="11">
        <v>34036.02</v>
      </c>
      <c r="G237" s="11">
        <v>0</v>
      </c>
      <c r="H237" s="11">
        <v>34028</v>
      </c>
      <c r="I237" s="11">
        <v>8.02</v>
      </c>
      <c r="J237" s="11">
        <v>0</v>
      </c>
      <c r="K237" s="11">
        <f t="shared" si="18"/>
        <v>3414.980000000003</v>
      </c>
      <c r="L237" s="11">
        <f t="shared" si="19"/>
        <v>34914.98</v>
      </c>
      <c r="M237" s="11">
        <f t="shared" si="20"/>
        <v>90.88147178980533</v>
      </c>
      <c r="N237" s="11">
        <f t="shared" si="21"/>
        <v>34923</v>
      </c>
      <c r="O237" s="11">
        <f t="shared" si="22"/>
        <v>3423</v>
      </c>
      <c r="P237" s="11">
        <f t="shared" si="23"/>
        <v>90.86005714133134</v>
      </c>
    </row>
    <row r="238" spans="1:16" ht="12.75">
      <c r="A238" s="9" t="s">
        <v>325</v>
      </c>
      <c r="B238" s="10" t="s">
        <v>326</v>
      </c>
      <c r="C238" s="11">
        <v>7303</v>
      </c>
      <c r="D238" s="11">
        <v>7303</v>
      </c>
      <c r="E238" s="11">
        <v>3758</v>
      </c>
      <c r="F238" s="11">
        <v>2880</v>
      </c>
      <c r="G238" s="11">
        <v>0</v>
      </c>
      <c r="H238" s="11">
        <v>2880</v>
      </c>
      <c r="I238" s="11">
        <v>0</v>
      </c>
      <c r="J238" s="11">
        <v>0</v>
      </c>
      <c r="K238" s="11">
        <f t="shared" si="18"/>
        <v>878</v>
      </c>
      <c r="L238" s="11">
        <f t="shared" si="19"/>
        <v>4423</v>
      </c>
      <c r="M238" s="11">
        <f t="shared" si="20"/>
        <v>76.63650878126663</v>
      </c>
      <c r="N238" s="11">
        <f t="shared" si="21"/>
        <v>4423</v>
      </c>
      <c r="O238" s="11">
        <f t="shared" si="22"/>
        <v>878</v>
      </c>
      <c r="P238" s="11">
        <f t="shared" si="23"/>
        <v>76.63650878126663</v>
      </c>
    </row>
    <row r="239" spans="1:16" ht="12.75">
      <c r="A239" s="9" t="s">
        <v>327</v>
      </c>
      <c r="B239" s="10" t="s">
        <v>328</v>
      </c>
      <c r="C239" s="11">
        <v>43798</v>
      </c>
      <c r="D239" s="11">
        <v>43798</v>
      </c>
      <c r="E239" s="11">
        <v>25798</v>
      </c>
      <c r="F239" s="11">
        <v>23374.78</v>
      </c>
      <c r="G239" s="11">
        <v>0</v>
      </c>
      <c r="H239" s="11">
        <v>20184.78</v>
      </c>
      <c r="I239" s="11">
        <v>3190</v>
      </c>
      <c r="J239" s="11">
        <v>0</v>
      </c>
      <c r="K239" s="11">
        <f t="shared" si="18"/>
        <v>2423.220000000001</v>
      </c>
      <c r="L239" s="11">
        <f t="shared" si="19"/>
        <v>20423.22</v>
      </c>
      <c r="M239" s="11">
        <f t="shared" si="20"/>
        <v>90.60694627490503</v>
      </c>
      <c r="N239" s="11">
        <f t="shared" si="21"/>
        <v>23613.22</v>
      </c>
      <c r="O239" s="11">
        <f t="shared" si="22"/>
        <v>5613.220000000001</v>
      </c>
      <c r="P239" s="11">
        <f t="shared" si="23"/>
        <v>78.24164663927435</v>
      </c>
    </row>
    <row r="240" spans="1:16" ht="12.75">
      <c r="A240" s="9" t="s">
        <v>329</v>
      </c>
      <c r="B240" s="10" t="s">
        <v>330</v>
      </c>
      <c r="C240" s="11">
        <v>883</v>
      </c>
      <c r="D240" s="11">
        <v>883</v>
      </c>
      <c r="E240" s="11">
        <v>513</v>
      </c>
      <c r="F240" s="11">
        <v>351.2</v>
      </c>
      <c r="G240" s="11">
        <v>0</v>
      </c>
      <c r="H240" s="11">
        <v>351.2</v>
      </c>
      <c r="I240" s="11">
        <v>0</v>
      </c>
      <c r="J240" s="11">
        <v>0</v>
      </c>
      <c r="K240" s="11">
        <f t="shared" si="18"/>
        <v>161.8</v>
      </c>
      <c r="L240" s="11">
        <f t="shared" si="19"/>
        <v>531.8</v>
      </c>
      <c r="M240" s="11">
        <f t="shared" si="20"/>
        <v>68.46003898635477</v>
      </c>
      <c r="N240" s="11">
        <f t="shared" si="21"/>
        <v>531.8</v>
      </c>
      <c r="O240" s="11">
        <f t="shared" si="22"/>
        <v>161.8</v>
      </c>
      <c r="P240" s="11">
        <f t="shared" si="23"/>
        <v>68.46003898635477</v>
      </c>
    </row>
    <row r="241" spans="1:16" ht="12.75">
      <c r="A241" s="9" t="s">
        <v>331</v>
      </c>
      <c r="B241" s="10" t="s">
        <v>332</v>
      </c>
      <c r="C241" s="11">
        <v>9681</v>
      </c>
      <c r="D241" s="11">
        <v>9681</v>
      </c>
      <c r="E241" s="11">
        <v>5600</v>
      </c>
      <c r="F241" s="11">
        <v>3855.54</v>
      </c>
      <c r="G241" s="11">
        <v>0</v>
      </c>
      <c r="H241" s="11">
        <v>3855.54</v>
      </c>
      <c r="I241" s="11">
        <v>0</v>
      </c>
      <c r="J241" s="11">
        <v>0</v>
      </c>
      <c r="K241" s="11">
        <f t="shared" si="18"/>
        <v>1744.46</v>
      </c>
      <c r="L241" s="11">
        <f t="shared" si="19"/>
        <v>5825.46</v>
      </c>
      <c r="M241" s="11">
        <f t="shared" si="20"/>
        <v>68.84892857142857</v>
      </c>
      <c r="N241" s="11">
        <f t="shared" si="21"/>
        <v>5825.46</v>
      </c>
      <c r="O241" s="11">
        <f t="shared" si="22"/>
        <v>1744.46</v>
      </c>
      <c r="P241" s="11">
        <f t="shared" si="23"/>
        <v>68.84892857142857</v>
      </c>
    </row>
    <row r="242" spans="1:16" ht="12.75">
      <c r="A242" s="6" t="s">
        <v>244</v>
      </c>
      <c r="B242" s="7" t="s">
        <v>245</v>
      </c>
      <c r="C242" s="8">
        <v>850000</v>
      </c>
      <c r="D242" s="8">
        <v>950000</v>
      </c>
      <c r="E242" s="8">
        <v>344519</v>
      </c>
      <c r="F242" s="8">
        <v>275397.06</v>
      </c>
      <c r="G242" s="8">
        <v>0</v>
      </c>
      <c r="H242" s="8">
        <v>274188.91</v>
      </c>
      <c r="I242" s="8">
        <v>1208.15</v>
      </c>
      <c r="J242" s="8">
        <v>1440</v>
      </c>
      <c r="K242" s="8">
        <f t="shared" si="18"/>
        <v>69121.94</v>
      </c>
      <c r="L242" s="8">
        <f t="shared" si="19"/>
        <v>674602.94</v>
      </c>
      <c r="M242" s="8">
        <f t="shared" si="20"/>
        <v>79.93668273738169</v>
      </c>
      <c r="N242" s="8">
        <f t="shared" si="21"/>
        <v>675811.0900000001</v>
      </c>
      <c r="O242" s="8">
        <f t="shared" si="22"/>
        <v>70330.09000000003</v>
      </c>
      <c r="P242" s="8">
        <f t="shared" si="23"/>
        <v>79.58600541624699</v>
      </c>
    </row>
    <row r="243" spans="1:16" ht="12.75">
      <c r="A243" s="9" t="s">
        <v>321</v>
      </c>
      <c r="B243" s="10" t="s">
        <v>322</v>
      </c>
      <c r="C243" s="11">
        <v>185000</v>
      </c>
      <c r="D243" s="11">
        <v>285000</v>
      </c>
      <c r="E243" s="11">
        <v>74919</v>
      </c>
      <c r="F243" s="11">
        <v>35161</v>
      </c>
      <c r="G243" s="11">
        <v>0</v>
      </c>
      <c r="H243" s="11">
        <v>34081</v>
      </c>
      <c r="I243" s="11">
        <v>1080</v>
      </c>
      <c r="J243" s="11">
        <v>0</v>
      </c>
      <c r="K243" s="11">
        <f t="shared" si="18"/>
        <v>39758</v>
      </c>
      <c r="L243" s="11">
        <f t="shared" si="19"/>
        <v>249839</v>
      </c>
      <c r="M243" s="11">
        <f t="shared" si="20"/>
        <v>46.93201991484136</v>
      </c>
      <c r="N243" s="11">
        <f t="shared" si="21"/>
        <v>250919</v>
      </c>
      <c r="O243" s="11">
        <f t="shared" si="22"/>
        <v>40838</v>
      </c>
      <c r="P243" s="11">
        <f t="shared" si="23"/>
        <v>45.49046303340942</v>
      </c>
    </row>
    <row r="244" spans="1:16" ht="12.75">
      <c r="A244" s="9" t="s">
        <v>323</v>
      </c>
      <c r="B244" s="10" t="s">
        <v>324</v>
      </c>
      <c r="C244" s="11">
        <v>150000</v>
      </c>
      <c r="D244" s="11">
        <v>150000</v>
      </c>
      <c r="E244" s="11">
        <v>118000</v>
      </c>
      <c r="F244" s="11">
        <v>118000</v>
      </c>
      <c r="G244" s="11">
        <v>0</v>
      </c>
      <c r="H244" s="11">
        <v>117871.85</v>
      </c>
      <c r="I244" s="11">
        <v>128.15</v>
      </c>
      <c r="J244" s="11">
        <v>1440</v>
      </c>
      <c r="K244" s="11">
        <f t="shared" si="18"/>
        <v>0</v>
      </c>
      <c r="L244" s="11">
        <f t="shared" si="19"/>
        <v>32000</v>
      </c>
      <c r="M244" s="11">
        <f t="shared" si="20"/>
        <v>100</v>
      </c>
      <c r="N244" s="11">
        <f t="shared" si="21"/>
        <v>32128.149999999994</v>
      </c>
      <c r="O244" s="11">
        <f t="shared" si="22"/>
        <v>128.14999999999418</v>
      </c>
      <c r="P244" s="11">
        <f t="shared" si="23"/>
        <v>99.89139830508475</v>
      </c>
    </row>
    <row r="245" spans="1:16" ht="12.75">
      <c r="A245" s="9" t="s">
        <v>345</v>
      </c>
      <c r="B245" s="10" t="s">
        <v>346</v>
      </c>
      <c r="C245" s="11">
        <v>515000</v>
      </c>
      <c r="D245" s="11">
        <v>515000</v>
      </c>
      <c r="E245" s="11">
        <v>151600</v>
      </c>
      <c r="F245" s="11">
        <v>122236.06</v>
      </c>
      <c r="G245" s="11">
        <v>0</v>
      </c>
      <c r="H245" s="11">
        <v>122236.06</v>
      </c>
      <c r="I245" s="11">
        <v>0</v>
      </c>
      <c r="J245" s="11">
        <v>0</v>
      </c>
      <c r="K245" s="11">
        <f t="shared" si="18"/>
        <v>29363.940000000002</v>
      </c>
      <c r="L245" s="11">
        <f t="shared" si="19"/>
        <v>392763.94</v>
      </c>
      <c r="M245" s="11">
        <f t="shared" si="20"/>
        <v>80.63064643799473</v>
      </c>
      <c r="N245" s="11">
        <f t="shared" si="21"/>
        <v>392763.94</v>
      </c>
      <c r="O245" s="11">
        <f t="shared" si="22"/>
        <v>29363.940000000002</v>
      </c>
      <c r="P245" s="11">
        <f t="shared" si="23"/>
        <v>80.63064643799473</v>
      </c>
    </row>
    <row r="246" spans="1:16" ht="25.5">
      <c r="A246" s="6" t="s">
        <v>246</v>
      </c>
      <c r="B246" s="7" t="s">
        <v>247</v>
      </c>
      <c r="C246" s="8">
        <v>27448</v>
      </c>
      <c r="D246" s="8">
        <v>27448</v>
      </c>
      <c r="E246" s="8">
        <v>16852</v>
      </c>
      <c r="F246" s="8">
        <v>12985</v>
      </c>
      <c r="G246" s="8">
        <v>0</v>
      </c>
      <c r="H246" s="8">
        <v>12985</v>
      </c>
      <c r="I246" s="8">
        <v>0</v>
      </c>
      <c r="J246" s="8">
        <v>0</v>
      </c>
      <c r="K246" s="8">
        <f t="shared" si="18"/>
        <v>3867</v>
      </c>
      <c r="L246" s="8">
        <f t="shared" si="19"/>
        <v>14463</v>
      </c>
      <c r="M246" s="8">
        <f t="shared" si="20"/>
        <v>77.05316876335154</v>
      </c>
      <c r="N246" s="8">
        <f t="shared" si="21"/>
        <v>14463</v>
      </c>
      <c r="O246" s="8">
        <f t="shared" si="22"/>
        <v>3867</v>
      </c>
      <c r="P246" s="8">
        <f t="shared" si="23"/>
        <v>77.05316876335154</v>
      </c>
    </row>
    <row r="247" spans="1:16" ht="12.75">
      <c r="A247" s="9" t="s">
        <v>321</v>
      </c>
      <c r="B247" s="10" t="s">
        <v>322</v>
      </c>
      <c r="C247" s="11">
        <v>19510</v>
      </c>
      <c r="D247" s="11">
        <v>19510</v>
      </c>
      <c r="E247" s="11">
        <v>11942</v>
      </c>
      <c r="F247" s="11">
        <v>10025</v>
      </c>
      <c r="G247" s="11">
        <v>0</v>
      </c>
      <c r="H247" s="11">
        <v>10025</v>
      </c>
      <c r="I247" s="11">
        <v>0</v>
      </c>
      <c r="J247" s="11">
        <v>0</v>
      </c>
      <c r="K247" s="11">
        <f t="shared" si="18"/>
        <v>1917</v>
      </c>
      <c r="L247" s="11">
        <f t="shared" si="19"/>
        <v>9485</v>
      </c>
      <c r="M247" s="11">
        <f t="shared" si="20"/>
        <v>83.94741249371964</v>
      </c>
      <c r="N247" s="11">
        <f t="shared" si="21"/>
        <v>9485</v>
      </c>
      <c r="O247" s="11">
        <f t="shared" si="22"/>
        <v>1917</v>
      </c>
      <c r="P247" s="11">
        <f t="shared" si="23"/>
        <v>83.94741249371964</v>
      </c>
    </row>
    <row r="248" spans="1:16" ht="12.75">
      <c r="A248" s="9" t="s">
        <v>323</v>
      </c>
      <c r="B248" s="10" t="s">
        <v>324</v>
      </c>
      <c r="C248" s="11">
        <v>7938</v>
      </c>
      <c r="D248" s="11">
        <v>7938</v>
      </c>
      <c r="E248" s="11">
        <v>4910</v>
      </c>
      <c r="F248" s="11">
        <v>2960</v>
      </c>
      <c r="G248" s="11">
        <v>0</v>
      </c>
      <c r="H248" s="11">
        <v>2960</v>
      </c>
      <c r="I248" s="11">
        <v>0</v>
      </c>
      <c r="J248" s="11">
        <v>0</v>
      </c>
      <c r="K248" s="11">
        <f t="shared" si="18"/>
        <v>1950</v>
      </c>
      <c r="L248" s="11">
        <f t="shared" si="19"/>
        <v>4978</v>
      </c>
      <c r="M248" s="11">
        <f t="shared" si="20"/>
        <v>60.28513238289206</v>
      </c>
      <c r="N248" s="11">
        <f t="shared" si="21"/>
        <v>4978</v>
      </c>
      <c r="O248" s="11">
        <f t="shared" si="22"/>
        <v>1950</v>
      </c>
      <c r="P248" s="11">
        <f t="shared" si="23"/>
        <v>60.28513238289206</v>
      </c>
    </row>
    <row r="249" spans="1:16" ht="25.5">
      <c r="A249" s="6" t="s">
        <v>248</v>
      </c>
      <c r="B249" s="7" t="s">
        <v>249</v>
      </c>
      <c r="C249" s="8">
        <v>26048</v>
      </c>
      <c r="D249" s="8">
        <v>26048</v>
      </c>
      <c r="E249" s="8">
        <v>15992</v>
      </c>
      <c r="F249" s="8">
        <v>13221</v>
      </c>
      <c r="G249" s="8">
        <v>0</v>
      </c>
      <c r="H249" s="8">
        <v>13221</v>
      </c>
      <c r="I249" s="8">
        <v>0</v>
      </c>
      <c r="J249" s="8">
        <v>0</v>
      </c>
      <c r="K249" s="8">
        <f t="shared" si="18"/>
        <v>2771</v>
      </c>
      <c r="L249" s="8">
        <f t="shared" si="19"/>
        <v>12827</v>
      </c>
      <c r="M249" s="8">
        <f t="shared" si="20"/>
        <v>82.67258629314658</v>
      </c>
      <c r="N249" s="8">
        <f t="shared" si="21"/>
        <v>12827</v>
      </c>
      <c r="O249" s="8">
        <f t="shared" si="22"/>
        <v>2771</v>
      </c>
      <c r="P249" s="8">
        <f t="shared" si="23"/>
        <v>82.67258629314658</v>
      </c>
    </row>
    <row r="250" spans="1:16" ht="12.75">
      <c r="A250" s="9" t="s">
        <v>321</v>
      </c>
      <c r="B250" s="10" t="s">
        <v>322</v>
      </c>
      <c r="C250" s="11">
        <v>16230</v>
      </c>
      <c r="D250" s="11">
        <v>16230</v>
      </c>
      <c r="E250" s="11">
        <v>10600</v>
      </c>
      <c r="F250" s="11">
        <v>8941</v>
      </c>
      <c r="G250" s="11">
        <v>0</v>
      </c>
      <c r="H250" s="11">
        <v>8941</v>
      </c>
      <c r="I250" s="11">
        <v>0</v>
      </c>
      <c r="J250" s="11">
        <v>0</v>
      </c>
      <c r="K250" s="11">
        <f t="shared" si="18"/>
        <v>1659</v>
      </c>
      <c r="L250" s="11">
        <f t="shared" si="19"/>
        <v>7289</v>
      </c>
      <c r="M250" s="11">
        <f t="shared" si="20"/>
        <v>84.34905660377359</v>
      </c>
      <c r="N250" s="11">
        <f t="shared" si="21"/>
        <v>7289</v>
      </c>
      <c r="O250" s="11">
        <f t="shared" si="22"/>
        <v>1659</v>
      </c>
      <c r="P250" s="11">
        <f t="shared" si="23"/>
        <v>84.34905660377359</v>
      </c>
    </row>
    <row r="251" spans="1:16" ht="12.75">
      <c r="A251" s="9" t="s">
        <v>323</v>
      </c>
      <c r="B251" s="10" t="s">
        <v>324</v>
      </c>
      <c r="C251" s="11">
        <v>9818</v>
      </c>
      <c r="D251" s="11">
        <v>9818</v>
      </c>
      <c r="E251" s="11">
        <v>5392</v>
      </c>
      <c r="F251" s="11">
        <v>4280</v>
      </c>
      <c r="G251" s="11">
        <v>0</v>
      </c>
      <c r="H251" s="11">
        <v>4280</v>
      </c>
      <c r="I251" s="11">
        <v>0</v>
      </c>
      <c r="J251" s="11">
        <v>0</v>
      </c>
      <c r="K251" s="11">
        <f t="shared" si="18"/>
        <v>1112</v>
      </c>
      <c r="L251" s="11">
        <f t="shared" si="19"/>
        <v>5538</v>
      </c>
      <c r="M251" s="11">
        <f t="shared" si="20"/>
        <v>79.37685459940653</v>
      </c>
      <c r="N251" s="11">
        <f t="shared" si="21"/>
        <v>5538</v>
      </c>
      <c r="O251" s="11">
        <f t="shared" si="22"/>
        <v>1112</v>
      </c>
      <c r="P251" s="11">
        <f t="shared" si="23"/>
        <v>79.37685459940653</v>
      </c>
    </row>
    <row r="252" spans="1:16" ht="25.5">
      <c r="A252" s="6" t="s">
        <v>250</v>
      </c>
      <c r="B252" s="7" t="s">
        <v>251</v>
      </c>
      <c r="C252" s="8">
        <v>2437269</v>
      </c>
      <c r="D252" s="8">
        <v>2510869</v>
      </c>
      <c r="E252" s="8">
        <v>1548772</v>
      </c>
      <c r="F252" s="8">
        <v>1402115.98</v>
      </c>
      <c r="G252" s="8">
        <v>0</v>
      </c>
      <c r="H252" s="8">
        <v>1401955.54</v>
      </c>
      <c r="I252" s="8">
        <v>160.44</v>
      </c>
      <c r="J252" s="8">
        <v>0</v>
      </c>
      <c r="K252" s="8">
        <f t="shared" si="18"/>
        <v>146656.02000000002</v>
      </c>
      <c r="L252" s="8">
        <f t="shared" si="19"/>
        <v>1108753.02</v>
      </c>
      <c r="M252" s="8">
        <f t="shared" si="20"/>
        <v>90.53081925551339</v>
      </c>
      <c r="N252" s="8">
        <f t="shared" si="21"/>
        <v>1108913.46</v>
      </c>
      <c r="O252" s="8">
        <f t="shared" si="22"/>
        <v>146816.45999999996</v>
      </c>
      <c r="P252" s="8">
        <f t="shared" si="23"/>
        <v>90.52046008063162</v>
      </c>
    </row>
    <row r="253" spans="1:16" ht="12.75">
      <c r="A253" s="9" t="s">
        <v>92</v>
      </c>
      <c r="B253" s="10" t="s">
        <v>318</v>
      </c>
      <c r="C253" s="11">
        <v>1795860</v>
      </c>
      <c r="D253" s="11">
        <v>1843890</v>
      </c>
      <c r="E253" s="11">
        <v>1225090</v>
      </c>
      <c r="F253" s="11">
        <v>1120698.9</v>
      </c>
      <c r="G253" s="11">
        <v>0</v>
      </c>
      <c r="H253" s="11">
        <v>1120698.9</v>
      </c>
      <c r="I253" s="11">
        <v>0</v>
      </c>
      <c r="J253" s="11">
        <v>0</v>
      </c>
      <c r="K253" s="11">
        <f t="shared" si="18"/>
        <v>104391.1000000001</v>
      </c>
      <c r="L253" s="11">
        <f t="shared" si="19"/>
        <v>723191.1000000001</v>
      </c>
      <c r="M253" s="11">
        <f t="shared" si="20"/>
        <v>91.47890359075659</v>
      </c>
      <c r="N253" s="11">
        <f t="shared" si="21"/>
        <v>723191.1000000001</v>
      </c>
      <c r="O253" s="11">
        <f t="shared" si="22"/>
        <v>104391.1000000001</v>
      </c>
      <c r="P253" s="11">
        <f t="shared" si="23"/>
        <v>91.47890359075659</v>
      </c>
    </row>
    <row r="254" spans="1:16" ht="12.75">
      <c r="A254" s="9" t="s">
        <v>319</v>
      </c>
      <c r="B254" s="10" t="s">
        <v>320</v>
      </c>
      <c r="C254" s="11">
        <v>395093</v>
      </c>
      <c r="D254" s="11">
        <v>405663</v>
      </c>
      <c r="E254" s="11">
        <v>269524</v>
      </c>
      <c r="F254" s="11">
        <v>235973</v>
      </c>
      <c r="G254" s="11">
        <v>0</v>
      </c>
      <c r="H254" s="11">
        <v>235973</v>
      </c>
      <c r="I254" s="11">
        <v>0</v>
      </c>
      <c r="J254" s="11">
        <v>0</v>
      </c>
      <c r="K254" s="11">
        <f t="shared" si="18"/>
        <v>33551</v>
      </c>
      <c r="L254" s="11">
        <f t="shared" si="19"/>
        <v>169690</v>
      </c>
      <c r="M254" s="11">
        <f t="shared" si="20"/>
        <v>87.551757913952</v>
      </c>
      <c r="N254" s="11">
        <f t="shared" si="21"/>
        <v>169690</v>
      </c>
      <c r="O254" s="11">
        <f t="shared" si="22"/>
        <v>33551</v>
      </c>
      <c r="P254" s="11">
        <f t="shared" si="23"/>
        <v>87.551757913952</v>
      </c>
    </row>
    <row r="255" spans="1:16" ht="12.75">
      <c r="A255" s="9" t="s">
        <v>321</v>
      </c>
      <c r="B255" s="10" t="s">
        <v>322</v>
      </c>
      <c r="C255" s="11">
        <v>139620</v>
      </c>
      <c r="D255" s="11">
        <v>154620</v>
      </c>
      <c r="E255" s="11">
        <v>15000</v>
      </c>
      <c r="F255" s="11">
        <v>14980</v>
      </c>
      <c r="G255" s="11">
        <v>0</v>
      </c>
      <c r="H255" s="11">
        <v>14980</v>
      </c>
      <c r="I255" s="11">
        <v>0</v>
      </c>
      <c r="J255" s="11">
        <v>0</v>
      </c>
      <c r="K255" s="11">
        <f t="shared" si="18"/>
        <v>20</v>
      </c>
      <c r="L255" s="11">
        <f t="shared" si="19"/>
        <v>139640</v>
      </c>
      <c r="M255" s="11">
        <f t="shared" si="20"/>
        <v>99.86666666666667</v>
      </c>
      <c r="N255" s="11">
        <f t="shared" si="21"/>
        <v>139640</v>
      </c>
      <c r="O255" s="11">
        <f t="shared" si="22"/>
        <v>20</v>
      </c>
      <c r="P255" s="11">
        <f t="shared" si="23"/>
        <v>99.86666666666667</v>
      </c>
    </row>
    <row r="256" spans="1:16" ht="12.75">
      <c r="A256" s="9" t="s">
        <v>341</v>
      </c>
      <c r="B256" s="10" t="s">
        <v>342</v>
      </c>
      <c r="C256" s="11">
        <v>23005</v>
      </c>
      <c r="D256" s="11">
        <v>23005</v>
      </c>
      <c r="E256" s="11">
        <v>10000</v>
      </c>
      <c r="F256" s="11">
        <v>6960</v>
      </c>
      <c r="G256" s="11">
        <v>0</v>
      </c>
      <c r="H256" s="11">
        <v>6960</v>
      </c>
      <c r="I256" s="11">
        <v>0</v>
      </c>
      <c r="J256" s="11">
        <v>0</v>
      </c>
      <c r="K256" s="11">
        <f t="shared" si="18"/>
        <v>3040</v>
      </c>
      <c r="L256" s="11">
        <f t="shared" si="19"/>
        <v>16045</v>
      </c>
      <c r="M256" s="11">
        <f t="shared" si="20"/>
        <v>69.6</v>
      </c>
      <c r="N256" s="11">
        <f t="shared" si="21"/>
        <v>16045</v>
      </c>
      <c r="O256" s="11">
        <f t="shared" si="22"/>
        <v>3040</v>
      </c>
      <c r="P256" s="11">
        <f t="shared" si="23"/>
        <v>69.6</v>
      </c>
    </row>
    <row r="257" spans="1:16" ht="12.75">
      <c r="A257" s="9" t="s">
        <v>323</v>
      </c>
      <c r="B257" s="10" t="s">
        <v>324</v>
      </c>
      <c r="C257" s="11">
        <v>7631</v>
      </c>
      <c r="D257" s="11">
        <v>7631</v>
      </c>
      <c r="E257" s="11">
        <v>4000</v>
      </c>
      <c r="F257" s="11">
        <v>1989</v>
      </c>
      <c r="G257" s="11">
        <v>0</v>
      </c>
      <c r="H257" s="11">
        <v>1989</v>
      </c>
      <c r="I257" s="11">
        <v>0</v>
      </c>
      <c r="J257" s="11">
        <v>0</v>
      </c>
      <c r="K257" s="11">
        <f t="shared" si="18"/>
        <v>2011</v>
      </c>
      <c r="L257" s="11">
        <f t="shared" si="19"/>
        <v>5642</v>
      </c>
      <c r="M257" s="11">
        <f t="shared" si="20"/>
        <v>49.725</v>
      </c>
      <c r="N257" s="11">
        <f t="shared" si="21"/>
        <v>5642</v>
      </c>
      <c r="O257" s="11">
        <f t="shared" si="22"/>
        <v>2011</v>
      </c>
      <c r="P257" s="11">
        <f t="shared" si="23"/>
        <v>49.725</v>
      </c>
    </row>
    <row r="258" spans="1:16" ht="12.75">
      <c r="A258" s="9" t="s">
        <v>325</v>
      </c>
      <c r="B258" s="10" t="s">
        <v>326</v>
      </c>
      <c r="C258" s="11">
        <v>15240</v>
      </c>
      <c r="D258" s="11">
        <v>15240</v>
      </c>
      <c r="E258" s="11">
        <v>6000</v>
      </c>
      <c r="F258" s="11">
        <v>4982.95</v>
      </c>
      <c r="G258" s="11">
        <v>0</v>
      </c>
      <c r="H258" s="11">
        <v>4822.51</v>
      </c>
      <c r="I258" s="11">
        <v>160.44</v>
      </c>
      <c r="J258" s="11">
        <v>0</v>
      </c>
      <c r="K258" s="11">
        <f t="shared" si="18"/>
        <v>1017.0500000000002</v>
      </c>
      <c r="L258" s="11">
        <f t="shared" si="19"/>
        <v>10257.05</v>
      </c>
      <c r="M258" s="11">
        <f t="shared" si="20"/>
        <v>83.04916666666666</v>
      </c>
      <c r="N258" s="11">
        <f t="shared" si="21"/>
        <v>10417.49</v>
      </c>
      <c r="O258" s="11">
        <f t="shared" si="22"/>
        <v>1177.4899999999998</v>
      </c>
      <c r="P258" s="11">
        <f t="shared" si="23"/>
        <v>80.37516666666667</v>
      </c>
    </row>
    <row r="259" spans="1:16" ht="12.75">
      <c r="A259" s="9" t="s">
        <v>329</v>
      </c>
      <c r="B259" s="10" t="s">
        <v>330</v>
      </c>
      <c r="C259" s="11">
        <v>1366</v>
      </c>
      <c r="D259" s="11">
        <v>1366</v>
      </c>
      <c r="E259" s="11">
        <v>798</v>
      </c>
      <c r="F259" s="11">
        <v>143.02</v>
      </c>
      <c r="G259" s="11">
        <v>0</v>
      </c>
      <c r="H259" s="11">
        <v>143.02</v>
      </c>
      <c r="I259" s="11">
        <v>0</v>
      </c>
      <c r="J259" s="11">
        <v>0</v>
      </c>
      <c r="K259" s="11">
        <f t="shared" si="18"/>
        <v>654.98</v>
      </c>
      <c r="L259" s="11">
        <f t="shared" si="19"/>
        <v>1222.98</v>
      </c>
      <c r="M259" s="11">
        <f t="shared" si="20"/>
        <v>17.92230576441103</v>
      </c>
      <c r="N259" s="11">
        <f t="shared" si="21"/>
        <v>1222.98</v>
      </c>
      <c r="O259" s="11">
        <f t="shared" si="22"/>
        <v>654.98</v>
      </c>
      <c r="P259" s="11">
        <f t="shared" si="23"/>
        <v>17.92230576441103</v>
      </c>
    </row>
    <row r="260" spans="1:16" ht="12.75">
      <c r="A260" s="9" t="s">
        <v>331</v>
      </c>
      <c r="B260" s="10" t="s">
        <v>332</v>
      </c>
      <c r="C260" s="11">
        <v>56454</v>
      </c>
      <c r="D260" s="11">
        <v>56454</v>
      </c>
      <c r="E260" s="11">
        <v>15360</v>
      </c>
      <c r="F260" s="11">
        <v>13539.11</v>
      </c>
      <c r="G260" s="11">
        <v>0</v>
      </c>
      <c r="H260" s="11">
        <v>13539.11</v>
      </c>
      <c r="I260" s="11">
        <v>0</v>
      </c>
      <c r="J260" s="11">
        <v>0</v>
      </c>
      <c r="K260" s="11">
        <f t="shared" si="18"/>
        <v>1820.8899999999994</v>
      </c>
      <c r="L260" s="11">
        <f t="shared" si="19"/>
        <v>42914.89</v>
      </c>
      <c r="M260" s="11">
        <f t="shared" si="20"/>
        <v>88.14524739583334</v>
      </c>
      <c r="N260" s="11">
        <f t="shared" si="21"/>
        <v>42914.89</v>
      </c>
      <c r="O260" s="11">
        <f t="shared" si="22"/>
        <v>1820.8899999999994</v>
      </c>
      <c r="P260" s="11">
        <f t="shared" si="23"/>
        <v>88.14524739583334</v>
      </c>
    </row>
    <row r="261" spans="1:16" ht="25.5">
      <c r="A261" s="9" t="s">
        <v>335</v>
      </c>
      <c r="B261" s="10" t="s">
        <v>336</v>
      </c>
      <c r="C261" s="11">
        <v>3000</v>
      </c>
      <c r="D261" s="11">
        <v>3000</v>
      </c>
      <c r="E261" s="11">
        <v>3000</v>
      </c>
      <c r="F261" s="11">
        <v>2850</v>
      </c>
      <c r="G261" s="11">
        <v>0</v>
      </c>
      <c r="H261" s="11">
        <v>2850</v>
      </c>
      <c r="I261" s="11">
        <v>0</v>
      </c>
      <c r="J261" s="11">
        <v>0</v>
      </c>
      <c r="K261" s="11">
        <f t="shared" si="18"/>
        <v>150</v>
      </c>
      <c r="L261" s="11">
        <f t="shared" si="19"/>
        <v>150</v>
      </c>
      <c r="M261" s="11">
        <f t="shared" si="20"/>
        <v>95</v>
      </c>
      <c r="N261" s="11">
        <f t="shared" si="21"/>
        <v>150</v>
      </c>
      <c r="O261" s="11">
        <f t="shared" si="22"/>
        <v>150</v>
      </c>
      <c r="P261" s="11">
        <f t="shared" si="23"/>
        <v>95</v>
      </c>
    </row>
    <row r="262" spans="1:16" ht="51">
      <c r="A262" s="6" t="s">
        <v>252</v>
      </c>
      <c r="B262" s="7" t="s">
        <v>253</v>
      </c>
      <c r="C262" s="8">
        <v>280000</v>
      </c>
      <c r="D262" s="8">
        <v>286000</v>
      </c>
      <c r="E262" s="8">
        <v>190068</v>
      </c>
      <c r="F262" s="8">
        <v>179593.14</v>
      </c>
      <c r="G262" s="8">
        <v>0</v>
      </c>
      <c r="H262" s="8">
        <v>179593.14</v>
      </c>
      <c r="I262" s="8">
        <v>0</v>
      </c>
      <c r="J262" s="8">
        <v>0</v>
      </c>
      <c r="K262" s="8">
        <f aca="true" t="shared" si="24" ref="K262:K325">E262-F262</f>
        <v>10474.859999999986</v>
      </c>
      <c r="L262" s="8">
        <f aca="true" t="shared" si="25" ref="L262:L325">D262-F262</f>
        <v>106406.85999999999</v>
      </c>
      <c r="M262" s="8">
        <f aca="true" t="shared" si="26" ref="M262:M325">IF(E262=0,0,(F262/E262)*100)</f>
        <v>94.48888818738558</v>
      </c>
      <c r="N262" s="8">
        <f aca="true" t="shared" si="27" ref="N262:N325">D262-H262</f>
        <v>106406.85999999999</v>
      </c>
      <c r="O262" s="8">
        <f aca="true" t="shared" si="28" ref="O262:O325">E262-H262</f>
        <v>10474.859999999986</v>
      </c>
      <c r="P262" s="8">
        <f aca="true" t="shared" si="29" ref="P262:P325">IF(E262=0,0,(H262/E262)*100)</f>
        <v>94.48888818738558</v>
      </c>
    </row>
    <row r="263" spans="1:16" ht="25.5">
      <c r="A263" s="9" t="s">
        <v>347</v>
      </c>
      <c r="B263" s="10" t="s">
        <v>348</v>
      </c>
      <c r="C263" s="11">
        <v>280000</v>
      </c>
      <c r="D263" s="11">
        <v>286000</v>
      </c>
      <c r="E263" s="11">
        <v>190068</v>
      </c>
      <c r="F263" s="11">
        <v>179593.14</v>
      </c>
      <c r="G263" s="11">
        <v>0</v>
      </c>
      <c r="H263" s="11">
        <v>179593.14</v>
      </c>
      <c r="I263" s="11">
        <v>0</v>
      </c>
      <c r="J263" s="11">
        <v>0</v>
      </c>
      <c r="K263" s="11">
        <f t="shared" si="24"/>
        <v>10474.859999999986</v>
      </c>
      <c r="L263" s="11">
        <f t="shared" si="25"/>
        <v>106406.85999999999</v>
      </c>
      <c r="M263" s="11">
        <f t="shared" si="26"/>
        <v>94.48888818738558</v>
      </c>
      <c r="N263" s="11">
        <f t="shared" si="27"/>
        <v>106406.85999999999</v>
      </c>
      <c r="O263" s="11">
        <f t="shared" si="28"/>
        <v>10474.859999999986</v>
      </c>
      <c r="P263" s="11">
        <f t="shared" si="29"/>
        <v>94.48888818738558</v>
      </c>
    </row>
    <row r="264" spans="1:16" ht="38.25">
      <c r="A264" s="6" t="s">
        <v>254</v>
      </c>
      <c r="B264" s="7" t="s">
        <v>255</v>
      </c>
      <c r="C264" s="8">
        <v>286815</v>
      </c>
      <c r="D264" s="8">
        <v>363208</v>
      </c>
      <c r="E264" s="8">
        <v>263368</v>
      </c>
      <c r="F264" s="8">
        <v>163859.41</v>
      </c>
      <c r="G264" s="8">
        <v>0</v>
      </c>
      <c r="H264" s="8">
        <v>163858.41</v>
      </c>
      <c r="I264" s="8">
        <v>1</v>
      </c>
      <c r="J264" s="8">
        <v>1960.8</v>
      </c>
      <c r="K264" s="8">
        <f t="shared" si="24"/>
        <v>99508.59</v>
      </c>
      <c r="L264" s="8">
        <f t="shared" si="25"/>
        <v>199348.59</v>
      </c>
      <c r="M264" s="8">
        <f t="shared" si="26"/>
        <v>62.21690182558246</v>
      </c>
      <c r="N264" s="8">
        <f t="shared" si="27"/>
        <v>199349.59</v>
      </c>
      <c r="O264" s="8">
        <f t="shared" si="28"/>
        <v>99509.59</v>
      </c>
      <c r="P264" s="8">
        <f t="shared" si="29"/>
        <v>62.21652212873242</v>
      </c>
    </row>
    <row r="265" spans="1:16" ht="25.5">
      <c r="A265" s="9" t="s">
        <v>347</v>
      </c>
      <c r="B265" s="10" t="s">
        <v>348</v>
      </c>
      <c r="C265" s="11">
        <v>286815</v>
      </c>
      <c r="D265" s="11">
        <v>363208</v>
      </c>
      <c r="E265" s="11">
        <v>263368</v>
      </c>
      <c r="F265" s="11">
        <v>163859.41</v>
      </c>
      <c r="G265" s="11">
        <v>0</v>
      </c>
      <c r="H265" s="11">
        <v>163858.41</v>
      </c>
      <c r="I265" s="11">
        <v>1</v>
      </c>
      <c r="J265" s="11">
        <v>1960.8</v>
      </c>
      <c r="K265" s="11">
        <f t="shared" si="24"/>
        <v>99508.59</v>
      </c>
      <c r="L265" s="11">
        <f t="shared" si="25"/>
        <v>199348.59</v>
      </c>
      <c r="M265" s="11">
        <f t="shared" si="26"/>
        <v>62.21690182558246</v>
      </c>
      <c r="N265" s="11">
        <f t="shared" si="27"/>
        <v>199349.59</v>
      </c>
      <c r="O265" s="11">
        <f t="shared" si="28"/>
        <v>99509.59</v>
      </c>
      <c r="P265" s="11">
        <f t="shared" si="29"/>
        <v>62.21652212873242</v>
      </c>
    </row>
    <row r="266" spans="1:16" ht="38.25">
      <c r="A266" s="6" t="s">
        <v>256</v>
      </c>
      <c r="B266" s="7" t="s">
        <v>257</v>
      </c>
      <c r="C266" s="8">
        <v>100000</v>
      </c>
      <c r="D266" s="8">
        <v>100000</v>
      </c>
      <c r="E266" s="8">
        <v>52600</v>
      </c>
      <c r="F266" s="8">
        <v>34458</v>
      </c>
      <c r="G266" s="8">
        <v>0</v>
      </c>
      <c r="H266" s="8">
        <v>34458</v>
      </c>
      <c r="I266" s="8">
        <v>0</v>
      </c>
      <c r="J266" s="8">
        <v>0</v>
      </c>
      <c r="K266" s="8">
        <f t="shared" si="24"/>
        <v>18142</v>
      </c>
      <c r="L266" s="8">
        <f t="shared" si="25"/>
        <v>65542</v>
      </c>
      <c r="M266" s="8">
        <f t="shared" si="26"/>
        <v>65.50950570342205</v>
      </c>
      <c r="N266" s="8">
        <f t="shared" si="27"/>
        <v>65542</v>
      </c>
      <c r="O266" s="8">
        <f t="shared" si="28"/>
        <v>18142</v>
      </c>
      <c r="P266" s="8">
        <f t="shared" si="29"/>
        <v>65.50950570342205</v>
      </c>
    </row>
    <row r="267" spans="1:16" ht="25.5">
      <c r="A267" s="9" t="s">
        <v>347</v>
      </c>
      <c r="B267" s="10" t="s">
        <v>348</v>
      </c>
      <c r="C267" s="11">
        <v>100000</v>
      </c>
      <c r="D267" s="11">
        <v>100000</v>
      </c>
      <c r="E267" s="11">
        <v>52600</v>
      </c>
      <c r="F267" s="11">
        <v>34458</v>
      </c>
      <c r="G267" s="11">
        <v>0</v>
      </c>
      <c r="H267" s="11">
        <v>34458</v>
      </c>
      <c r="I267" s="11">
        <v>0</v>
      </c>
      <c r="J267" s="11">
        <v>0</v>
      </c>
      <c r="K267" s="11">
        <f t="shared" si="24"/>
        <v>18142</v>
      </c>
      <c r="L267" s="11">
        <f t="shared" si="25"/>
        <v>65542</v>
      </c>
      <c r="M267" s="11">
        <f t="shared" si="26"/>
        <v>65.50950570342205</v>
      </c>
      <c r="N267" s="11">
        <f t="shared" si="27"/>
        <v>65542</v>
      </c>
      <c r="O267" s="11">
        <f t="shared" si="28"/>
        <v>18142</v>
      </c>
      <c r="P267" s="11">
        <f t="shared" si="29"/>
        <v>65.50950570342205</v>
      </c>
    </row>
    <row r="268" spans="1:16" ht="25.5">
      <c r="A268" s="6" t="s">
        <v>258</v>
      </c>
      <c r="B268" s="7" t="s">
        <v>259</v>
      </c>
      <c r="C268" s="8">
        <v>150000</v>
      </c>
      <c r="D268" s="8">
        <v>150000</v>
      </c>
      <c r="E268" s="8">
        <v>150000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f t="shared" si="24"/>
        <v>150000</v>
      </c>
      <c r="L268" s="8">
        <f t="shared" si="25"/>
        <v>150000</v>
      </c>
      <c r="M268" s="8">
        <f t="shared" si="26"/>
        <v>0</v>
      </c>
      <c r="N268" s="8">
        <f t="shared" si="27"/>
        <v>150000</v>
      </c>
      <c r="O268" s="8">
        <f t="shared" si="28"/>
        <v>150000</v>
      </c>
      <c r="P268" s="8">
        <f t="shared" si="29"/>
        <v>0</v>
      </c>
    </row>
    <row r="269" spans="1:16" ht="12.75">
      <c r="A269" s="9" t="s">
        <v>323</v>
      </c>
      <c r="B269" s="10" t="s">
        <v>324</v>
      </c>
      <c r="C269" s="11">
        <v>150000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f t="shared" si="24"/>
        <v>0</v>
      </c>
      <c r="L269" s="11">
        <f t="shared" si="25"/>
        <v>0</v>
      </c>
      <c r="M269" s="11">
        <f t="shared" si="26"/>
        <v>0</v>
      </c>
      <c r="N269" s="11">
        <f t="shared" si="27"/>
        <v>0</v>
      </c>
      <c r="O269" s="11">
        <f t="shared" si="28"/>
        <v>0</v>
      </c>
      <c r="P269" s="11">
        <f t="shared" si="29"/>
        <v>0</v>
      </c>
    </row>
    <row r="270" spans="1:16" ht="25.5">
      <c r="A270" s="9" t="s">
        <v>333</v>
      </c>
      <c r="B270" s="10" t="s">
        <v>334</v>
      </c>
      <c r="C270" s="11">
        <v>0</v>
      </c>
      <c r="D270" s="11">
        <v>150000</v>
      </c>
      <c r="E270" s="11">
        <v>150000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f t="shared" si="24"/>
        <v>150000</v>
      </c>
      <c r="L270" s="11">
        <f t="shared" si="25"/>
        <v>150000</v>
      </c>
      <c r="M270" s="11">
        <f t="shared" si="26"/>
        <v>0</v>
      </c>
      <c r="N270" s="11">
        <f t="shared" si="27"/>
        <v>150000</v>
      </c>
      <c r="O270" s="11">
        <f t="shared" si="28"/>
        <v>150000</v>
      </c>
      <c r="P270" s="11">
        <f t="shared" si="29"/>
        <v>0</v>
      </c>
    </row>
    <row r="271" spans="1:16" ht="25.5">
      <c r="A271" s="6" t="s">
        <v>262</v>
      </c>
      <c r="B271" s="7" t="s">
        <v>263</v>
      </c>
      <c r="C271" s="8">
        <v>13000</v>
      </c>
      <c r="D271" s="8">
        <v>13000</v>
      </c>
      <c r="E271" s="8">
        <v>13000</v>
      </c>
      <c r="F271" s="8">
        <v>13000</v>
      </c>
      <c r="G271" s="8">
        <v>0</v>
      </c>
      <c r="H271" s="8">
        <v>13000</v>
      </c>
      <c r="I271" s="8">
        <v>0</v>
      </c>
      <c r="J271" s="8">
        <v>0</v>
      </c>
      <c r="K271" s="8">
        <f t="shared" si="24"/>
        <v>0</v>
      </c>
      <c r="L271" s="8">
        <f t="shared" si="25"/>
        <v>0</v>
      </c>
      <c r="M271" s="8">
        <f t="shared" si="26"/>
        <v>100</v>
      </c>
      <c r="N271" s="8">
        <f t="shared" si="27"/>
        <v>0</v>
      </c>
      <c r="O271" s="8">
        <f t="shared" si="28"/>
        <v>0</v>
      </c>
      <c r="P271" s="8">
        <f t="shared" si="29"/>
        <v>100</v>
      </c>
    </row>
    <row r="272" spans="1:16" ht="12.75">
      <c r="A272" s="9" t="s">
        <v>337</v>
      </c>
      <c r="B272" s="10" t="s">
        <v>338</v>
      </c>
      <c r="C272" s="11">
        <v>13000</v>
      </c>
      <c r="D272" s="11">
        <v>13000</v>
      </c>
      <c r="E272" s="11">
        <v>13000</v>
      </c>
      <c r="F272" s="11">
        <v>13000</v>
      </c>
      <c r="G272" s="11">
        <v>0</v>
      </c>
      <c r="H272" s="11">
        <v>13000</v>
      </c>
      <c r="I272" s="11">
        <v>0</v>
      </c>
      <c r="J272" s="11">
        <v>0</v>
      </c>
      <c r="K272" s="11">
        <f t="shared" si="24"/>
        <v>0</v>
      </c>
      <c r="L272" s="11">
        <f t="shared" si="25"/>
        <v>0</v>
      </c>
      <c r="M272" s="11">
        <f t="shared" si="26"/>
        <v>100</v>
      </c>
      <c r="N272" s="11">
        <f t="shared" si="27"/>
        <v>0</v>
      </c>
      <c r="O272" s="11">
        <f t="shared" si="28"/>
        <v>0</v>
      </c>
      <c r="P272" s="11">
        <f t="shared" si="29"/>
        <v>100</v>
      </c>
    </row>
    <row r="273" spans="1:16" ht="12.75">
      <c r="A273" s="6" t="s">
        <v>264</v>
      </c>
      <c r="B273" s="7" t="s">
        <v>265</v>
      </c>
      <c r="C273" s="8">
        <v>100000</v>
      </c>
      <c r="D273" s="8">
        <v>260000</v>
      </c>
      <c r="E273" s="8">
        <v>234200</v>
      </c>
      <c r="F273" s="8">
        <v>206131.63</v>
      </c>
      <c r="G273" s="8">
        <v>0</v>
      </c>
      <c r="H273" s="8">
        <v>205023.33</v>
      </c>
      <c r="I273" s="8">
        <v>1108.3</v>
      </c>
      <c r="J273" s="8">
        <v>1108.3</v>
      </c>
      <c r="K273" s="8">
        <f t="shared" si="24"/>
        <v>28068.369999999995</v>
      </c>
      <c r="L273" s="8">
        <f t="shared" si="25"/>
        <v>53868.369999999995</v>
      </c>
      <c r="M273" s="8">
        <f t="shared" si="26"/>
        <v>88.01521349274125</v>
      </c>
      <c r="N273" s="8">
        <f t="shared" si="27"/>
        <v>54976.67000000001</v>
      </c>
      <c r="O273" s="8">
        <f t="shared" si="28"/>
        <v>29176.670000000013</v>
      </c>
      <c r="P273" s="8">
        <f t="shared" si="29"/>
        <v>87.54198548249359</v>
      </c>
    </row>
    <row r="274" spans="1:16" ht="12.75">
      <c r="A274" s="9" t="s">
        <v>323</v>
      </c>
      <c r="B274" s="10" t="s">
        <v>324</v>
      </c>
      <c r="C274" s="11">
        <v>100000</v>
      </c>
      <c r="D274" s="11">
        <v>260000</v>
      </c>
      <c r="E274" s="11">
        <v>234200</v>
      </c>
      <c r="F274" s="11">
        <v>206131.63</v>
      </c>
      <c r="G274" s="11">
        <v>0</v>
      </c>
      <c r="H274" s="11">
        <v>205023.33</v>
      </c>
      <c r="I274" s="11">
        <v>1108.3</v>
      </c>
      <c r="J274" s="11">
        <v>1108.3</v>
      </c>
      <c r="K274" s="11">
        <f t="shared" si="24"/>
        <v>28068.369999999995</v>
      </c>
      <c r="L274" s="11">
        <f t="shared" si="25"/>
        <v>53868.369999999995</v>
      </c>
      <c r="M274" s="11">
        <f t="shared" si="26"/>
        <v>88.01521349274125</v>
      </c>
      <c r="N274" s="11">
        <f t="shared" si="27"/>
        <v>54976.67000000001</v>
      </c>
      <c r="O274" s="11">
        <f t="shared" si="28"/>
        <v>29176.670000000013</v>
      </c>
      <c r="P274" s="11">
        <f t="shared" si="29"/>
        <v>87.54198548249359</v>
      </c>
    </row>
    <row r="275" spans="1:16" ht="12.75">
      <c r="A275" s="6" t="s">
        <v>266</v>
      </c>
      <c r="B275" s="7" t="s">
        <v>267</v>
      </c>
      <c r="C275" s="8">
        <v>4000000</v>
      </c>
      <c r="D275" s="8">
        <v>1515256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f t="shared" si="24"/>
        <v>0</v>
      </c>
      <c r="L275" s="8">
        <f t="shared" si="25"/>
        <v>1515256</v>
      </c>
      <c r="M275" s="8">
        <f t="shared" si="26"/>
        <v>0</v>
      </c>
      <c r="N275" s="8">
        <f t="shared" si="27"/>
        <v>1515256</v>
      </c>
      <c r="O275" s="8">
        <f t="shared" si="28"/>
        <v>0</v>
      </c>
      <c r="P275" s="8">
        <f t="shared" si="29"/>
        <v>0</v>
      </c>
    </row>
    <row r="276" spans="1:16" ht="12.75">
      <c r="A276" s="9" t="s">
        <v>351</v>
      </c>
      <c r="B276" s="10" t="s">
        <v>352</v>
      </c>
      <c r="C276" s="11">
        <v>4000000</v>
      </c>
      <c r="D276" s="11">
        <v>1515256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f t="shared" si="24"/>
        <v>0</v>
      </c>
      <c r="L276" s="11">
        <f t="shared" si="25"/>
        <v>1515256</v>
      </c>
      <c r="M276" s="11">
        <f t="shared" si="26"/>
        <v>0</v>
      </c>
      <c r="N276" s="11">
        <f t="shared" si="27"/>
        <v>1515256</v>
      </c>
      <c r="O276" s="11">
        <f t="shared" si="28"/>
        <v>0</v>
      </c>
      <c r="P276" s="11">
        <f t="shared" si="29"/>
        <v>0</v>
      </c>
    </row>
    <row r="277" spans="1:16" ht="38.25">
      <c r="A277" s="6" t="s">
        <v>268</v>
      </c>
      <c r="B277" s="7" t="s">
        <v>46</v>
      </c>
      <c r="C277" s="8">
        <v>530416</v>
      </c>
      <c r="D277" s="8">
        <v>530416</v>
      </c>
      <c r="E277" s="8">
        <v>324825</v>
      </c>
      <c r="F277" s="8">
        <v>324825</v>
      </c>
      <c r="G277" s="8">
        <v>0</v>
      </c>
      <c r="H277" s="8">
        <v>324825</v>
      </c>
      <c r="I277" s="8">
        <v>0</v>
      </c>
      <c r="J277" s="8">
        <v>0</v>
      </c>
      <c r="K277" s="8">
        <f t="shared" si="24"/>
        <v>0</v>
      </c>
      <c r="L277" s="8">
        <f t="shared" si="25"/>
        <v>205591</v>
      </c>
      <c r="M277" s="8">
        <f t="shared" si="26"/>
        <v>100</v>
      </c>
      <c r="N277" s="8">
        <f t="shared" si="27"/>
        <v>205591</v>
      </c>
      <c r="O277" s="8">
        <f t="shared" si="28"/>
        <v>0</v>
      </c>
      <c r="P277" s="8">
        <f t="shared" si="29"/>
        <v>100</v>
      </c>
    </row>
    <row r="278" spans="1:16" ht="25.5">
      <c r="A278" s="9" t="s">
        <v>353</v>
      </c>
      <c r="B278" s="10" t="s">
        <v>354</v>
      </c>
      <c r="C278" s="11">
        <v>530416</v>
      </c>
      <c r="D278" s="11">
        <v>530416</v>
      </c>
      <c r="E278" s="11">
        <v>324825</v>
      </c>
      <c r="F278" s="11">
        <v>324825</v>
      </c>
      <c r="G278" s="11">
        <v>0</v>
      </c>
      <c r="H278" s="11">
        <v>324825</v>
      </c>
      <c r="I278" s="11">
        <v>0</v>
      </c>
      <c r="J278" s="11">
        <v>0</v>
      </c>
      <c r="K278" s="11">
        <f t="shared" si="24"/>
        <v>0</v>
      </c>
      <c r="L278" s="11">
        <f t="shared" si="25"/>
        <v>205591</v>
      </c>
      <c r="M278" s="11">
        <f t="shared" si="26"/>
        <v>100</v>
      </c>
      <c r="N278" s="11">
        <f t="shared" si="27"/>
        <v>205591</v>
      </c>
      <c r="O278" s="11">
        <f t="shared" si="28"/>
        <v>0</v>
      </c>
      <c r="P278" s="11">
        <f t="shared" si="29"/>
        <v>100</v>
      </c>
    </row>
    <row r="279" spans="1:16" ht="51">
      <c r="A279" s="6" t="s">
        <v>379</v>
      </c>
      <c r="B279" s="7" t="s">
        <v>47</v>
      </c>
      <c r="C279" s="8">
        <v>0</v>
      </c>
      <c r="D279" s="8">
        <v>15152</v>
      </c>
      <c r="E279" s="8">
        <v>15152</v>
      </c>
      <c r="F279" s="8">
        <v>15152</v>
      </c>
      <c r="G279" s="8">
        <v>0</v>
      </c>
      <c r="H279" s="8">
        <v>15152</v>
      </c>
      <c r="I279" s="8">
        <v>0</v>
      </c>
      <c r="J279" s="8">
        <v>0</v>
      </c>
      <c r="K279" s="8">
        <f t="shared" si="24"/>
        <v>0</v>
      </c>
      <c r="L279" s="8">
        <f t="shared" si="25"/>
        <v>0</v>
      </c>
      <c r="M279" s="8">
        <f t="shared" si="26"/>
        <v>100</v>
      </c>
      <c r="N279" s="8">
        <f t="shared" si="27"/>
        <v>0</v>
      </c>
      <c r="O279" s="8">
        <f t="shared" si="28"/>
        <v>0</v>
      </c>
      <c r="P279" s="8">
        <f t="shared" si="29"/>
        <v>100</v>
      </c>
    </row>
    <row r="280" spans="1:16" ht="25.5">
      <c r="A280" s="9" t="s">
        <v>353</v>
      </c>
      <c r="B280" s="10" t="s">
        <v>354</v>
      </c>
      <c r="C280" s="11">
        <v>0</v>
      </c>
      <c r="D280" s="11">
        <v>9804</v>
      </c>
      <c r="E280" s="11">
        <v>9804</v>
      </c>
      <c r="F280" s="11">
        <v>9804</v>
      </c>
      <c r="G280" s="11">
        <v>0</v>
      </c>
      <c r="H280" s="11">
        <v>9804</v>
      </c>
      <c r="I280" s="11">
        <v>0</v>
      </c>
      <c r="J280" s="11">
        <v>0</v>
      </c>
      <c r="K280" s="11">
        <f t="shared" si="24"/>
        <v>0</v>
      </c>
      <c r="L280" s="11">
        <f t="shared" si="25"/>
        <v>0</v>
      </c>
      <c r="M280" s="11">
        <f t="shared" si="26"/>
        <v>100</v>
      </c>
      <c r="N280" s="11">
        <f t="shared" si="27"/>
        <v>0</v>
      </c>
      <c r="O280" s="11">
        <f t="shared" si="28"/>
        <v>0</v>
      </c>
      <c r="P280" s="11">
        <f t="shared" si="29"/>
        <v>100</v>
      </c>
    </row>
    <row r="281" spans="1:16" ht="25.5">
      <c r="A281" s="9" t="s">
        <v>372</v>
      </c>
      <c r="B281" s="10" t="s">
        <v>373</v>
      </c>
      <c r="C281" s="11">
        <v>0</v>
      </c>
      <c r="D281" s="11">
        <v>5348</v>
      </c>
      <c r="E281" s="11">
        <v>5348</v>
      </c>
      <c r="F281" s="11">
        <v>5348</v>
      </c>
      <c r="G281" s="11">
        <v>0</v>
      </c>
      <c r="H281" s="11">
        <v>5348</v>
      </c>
      <c r="I281" s="11">
        <v>0</v>
      </c>
      <c r="J281" s="11">
        <v>0</v>
      </c>
      <c r="K281" s="11">
        <f t="shared" si="24"/>
        <v>0</v>
      </c>
      <c r="L281" s="11">
        <f t="shared" si="25"/>
        <v>0</v>
      </c>
      <c r="M281" s="11">
        <f t="shared" si="26"/>
        <v>100</v>
      </c>
      <c r="N281" s="11">
        <f t="shared" si="27"/>
        <v>0</v>
      </c>
      <c r="O281" s="11">
        <f t="shared" si="28"/>
        <v>0</v>
      </c>
      <c r="P281" s="11">
        <f t="shared" si="29"/>
        <v>100</v>
      </c>
    </row>
    <row r="282" spans="1:16" ht="51">
      <c r="A282" s="6" t="s">
        <v>269</v>
      </c>
      <c r="B282" s="7" t="s">
        <v>144</v>
      </c>
      <c r="C282" s="8">
        <v>0</v>
      </c>
      <c r="D282" s="8">
        <v>5744515</v>
      </c>
      <c r="E282" s="8">
        <v>5744515</v>
      </c>
      <c r="F282" s="8">
        <v>2821515</v>
      </c>
      <c r="G282" s="8">
        <v>0</v>
      </c>
      <c r="H282" s="8">
        <v>2821515</v>
      </c>
      <c r="I282" s="8">
        <v>0</v>
      </c>
      <c r="J282" s="8">
        <v>0</v>
      </c>
      <c r="K282" s="8">
        <f t="shared" si="24"/>
        <v>2923000</v>
      </c>
      <c r="L282" s="8">
        <f t="shared" si="25"/>
        <v>2923000</v>
      </c>
      <c r="M282" s="8">
        <f t="shared" si="26"/>
        <v>49.116679127828895</v>
      </c>
      <c r="N282" s="8">
        <f t="shared" si="27"/>
        <v>2923000</v>
      </c>
      <c r="O282" s="8">
        <f t="shared" si="28"/>
        <v>2923000</v>
      </c>
      <c r="P282" s="8">
        <f t="shared" si="29"/>
        <v>49.116679127828895</v>
      </c>
    </row>
    <row r="283" spans="1:16" ht="25.5">
      <c r="A283" s="9" t="s">
        <v>353</v>
      </c>
      <c r="B283" s="10" t="s">
        <v>354</v>
      </c>
      <c r="C283" s="11">
        <v>0</v>
      </c>
      <c r="D283" s="11">
        <v>58000</v>
      </c>
      <c r="E283" s="11">
        <v>58000</v>
      </c>
      <c r="F283" s="11">
        <v>58000</v>
      </c>
      <c r="G283" s="11">
        <v>0</v>
      </c>
      <c r="H283" s="11">
        <v>58000</v>
      </c>
      <c r="I283" s="11">
        <v>0</v>
      </c>
      <c r="J283" s="11">
        <v>0</v>
      </c>
      <c r="K283" s="11">
        <f t="shared" si="24"/>
        <v>0</v>
      </c>
      <c r="L283" s="11">
        <f t="shared" si="25"/>
        <v>0</v>
      </c>
      <c r="M283" s="11">
        <f t="shared" si="26"/>
        <v>100</v>
      </c>
      <c r="N283" s="11">
        <f t="shared" si="27"/>
        <v>0</v>
      </c>
      <c r="O283" s="11">
        <f t="shared" si="28"/>
        <v>0</v>
      </c>
      <c r="P283" s="11">
        <f t="shared" si="29"/>
        <v>100</v>
      </c>
    </row>
    <row r="284" spans="1:16" ht="25.5">
      <c r="A284" s="9" t="s">
        <v>372</v>
      </c>
      <c r="B284" s="10" t="s">
        <v>373</v>
      </c>
      <c r="C284" s="11">
        <v>0</v>
      </c>
      <c r="D284" s="11">
        <v>5686515</v>
      </c>
      <c r="E284" s="11">
        <v>5686515</v>
      </c>
      <c r="F284" s="11">
        <v>2763515</v>
      </c>
      <c r="G284" s="11">
        <v>0</v>
      </c>
      <c r="H284" s="11">
        <v>2763515</v>
      </c>
      <c r="I284" s="11">
        <v>0</v>
      </c>
      <c r="J284" s="11">
        <v>0</v>
      </c>
      <c r="K284" s="11">
        <f t="shared" si="24"/>
        <v>2923000</v>
      </c>
      <c r="L284" s="11">
        <f t="shared" si="25"/>
        <v>2923000</v>
      </c>
      <c r="M284" s="11">
        <f t="shared" si="26"/>
        <v>48.59769120454268</v>
      </c>
      <c r="N284" s="11">
        <f t="shared" si="27"/>
        <v>2923000</v>
      </c>
      <c r="O284" s="11">
        <f t="shared" si="28"/>
        <v>2923000</v>
      </c>
      <c r="P284" s="11">
        <f t="shared" si="29"/>
        <v>48.59769120454268</v>
      </c>
    </row>
    <row r="285" spans="1:16" ht="12.75">
      <c r="A285" s="6" t="s">
        <v>270</v>
      </c>
      <c r="B285" s="7" t="s">
        <v>49</v>
      </c>
      <c r="C285" s="8">
        <v>36943537</v>
      </c>
      <c r="D285" s="8">
        <v>37926400.02</v>
      </c>
      <c r="E285" s="8">
        <v>22583690.02</v>
      </c>
      <c r="F285" s="8">
        <v>22583281</v>
      </c>
      <c r="G285" s="8">
        <v>0</v>
      </c>
      <c r="H285" s="8">
        <v>22583281</v>
      </c>
      <c r="I285" s="8">
        <v>0</v>
      </c>
      <c r="J285" s="8">
        <v>0</v>
      </c>
      <c r="K285" s="8">
        <f t="shared" si="24"/>
        <v>409.01999999955297</v>
      </c>
      <c r="L285" s="8">
        <f t="shared" si="25"/>
        <v>15343119.020000003</v>
      </c>
      <c r="M285" s="8">
        <f t="shared" si="26"/>
        <v>99.99818886993384</v>
      </c>
      <c r="N285" s="8">
        <f t="shared" si="27"/>
        <v>15343119.020000003</v>
      </c>
      <c r="O285" s="8">
        <f t="shared" si="28"/>
        <v>409.01999999955297</v>
      </c>
      <c r="P285" s="8">
        <f t="shared" si="29"/>
        <v>99.99818886993384</v>
      </c>
    </row>
    <row r="286" spans="1:16" ht="25.5">
      <c r="A286" s="9" t="s">
        <v>353</v>
      </c>
      <c r="B286" s="10" t="s">
        <v>354</v>
      </c>
      <c r="C286" s="11">
        <v>36943537</v>
      </c>
      <c r="D286" s="11">
        <v>37926400.02</v>
      </c>
      <c r="E286" s="11">
        <v>22583690.02</v>
      </c>
      <c r="F286" s="11">
        <v>22583281</v>
      </c>
      <c r="G286" s="11">
        <v>0</v>
      </c>
      <c r="H286" s="11">
        <v>22583281</v>
      </c>
      <c r="I286" s="11">
        <v>0</v>
      </c>
      <c r="J286" s="11">
        <v>0</v>
      </c>
      <c r="K286" s="11">
        <f t="shared" si="24"/>
        <v>409.01999999955297</v>
      </c>
      <c r="L286" s="11">
        <f t="shared" si="25"/>
        <v>15343119.020000003</v>
      </c>
      <c r="M286" s="11">
        <f t="shared" si="26"/>
        <v>99.99818886993384</v>
      </c>
      <c r="N286" s="11">
        <f t="shared" si="27"/>
        <v>15343119.020000003</v>
      </c>
      <c r="O286" s="11">
        <f t="shared" si="28"/>
        <v>409.01999999955297</v>
      </c>
      <c r="P286" s="11">
        <f t="shared" si="29"/>
        <v>99.99818886993384</v>
      </c>
    </row>
    <row r="287" spans="1:16" ht="38.25">
      <c r="A287" s="6" t="s">
        <v>271</v>
      </c>
      <c r="B287" s="7" t="s">
        <v>272</v>
      </c>
      <c r="C287" s="8">
        <v>0</v>
      </c>
      <c r="D287" s="8">
        <v>1078582</v>
      </c>
      <c r="E287" s="8">
        <v>1078582</v>
      </c>
      <c r="F287" s="8">
        <v>1078582</v>
      </c>
      <c r="G287" s="8">
        <v>0</v>
      </c>
      <c r="H287" s="8">
        <v>1078582</v>
      </c>
      <c r="I287" s="8">
        <v>0</v>
      </c>
      <c r="J287" s="8">
        <v>0</v>
      </c>
      <c r="K287" s="8">
        <f t="shared" si="24"/>
        <v>0</v>
      </c>
      <c r="L287" s="8">
        <f t="shared" si="25"/>
        <v>0</v>
      </c>
      <c r="M287" s="8">
        <f t="shared" si="26"/>
        <v>100</v>
      </c>
      <c r="N287" s="8">
        <f t="shared" si="27"/>
        <v>0</v>
      </c>
      <c r="O287" s="8">
        <f t="shared" si="28"/>
        <v>0</v>
      </c>
      <c r="P287" s="8">
        <f t="shared" si="29"/>
        <v>100</v>
      </c>
    </row>
    <row r="288" spans="1:16" ht="25.5">
      <c r="A288" s="9" t="s">
        <v>353</v>
      </c>
      <c r="B288" s="10" t="s">
        <v>354</v>
      </c>
      <c r="C288" s="11">
        <v>0</v>
      </c>
      <c r="D288" s="11">
        <v>1078582</v>
      </c>
      <c r="E288" s="11">
        <v>1078582</v>
      </c>
      <c r="F288" s="11">
        <v>1078582</v>
      </c>
      <c r="G288" s="11">
        <v>0</v>
      </c>
      <c r="H288" s="11">
        <v>1078582</v>
      </c>
      <c r="I288" s="11">
        <v>0</v>
      </c>
      <c r="J288" s="11">
        <v>0</v>
      </c>
      <c r="K288" s="11">
        <f t="shared" si="24"/>
        <v>0</v>
      </c>
      <c r="L288" s="11">
        <f t="shared" si="25"/>
        <v>0</v>
      </c>
      <c r="M288" s="11">
        <f t="shared" si="26"/>
        <v>100</v>
      </c>
      <c r="N288" s="11">
        <f t="shared" si="27"/>
        <v>0</v>
      </c>
      <c r="O288" s="11">
        <f t="shared" si="28"/>
        <v>0</v>
      </c>
      <c r="P288" s="11">
        <f t="shared" si="29"/>
        <v>100</v>
      </c>
    </row>
    <row r="289" spans="1:16" ht="25.5">
      <c r="A289" s="6" t="s">
        <v>355</v>
      </c>
      <c r="B289" s="7" t="s">
        <v>356</v>
      </c>
      <c r="C289" s="8">
        <v>19697778</v>
      </c>
      <c r="D289" s="8">
        <v>19507791</v>
      </c>
      <c r="E289" s="8">
        <v>11602226</v>
      </c>
      <c r="F289" s="8">
        <v>10439548.169999996</v>
      </c>
      <c r="G289" s="8">
        <v>0</v>
      </c>
      <c r="H289" s="8">
        <v>10426454.659999996</v>
      </c>
      <c r="I289" s="8">
        <v>13093.51</v>
      </c>
      <c r="J289" s="8">
        <v>3263.64</v>
      </c>
      <c r="K289" s="8">
        <f t="shared" si="24"/>
        <v>1162677.8300000038</v>
      </c>
      <c r="L289" s="8">
        <f t="shared" si="25"/>
        <v>9068242.830000004</v>
      </c>
      <c r="M289" s="8">
        <f t="shared" si="26"/>
        <v>89.97883828499803</v>
      </c>
      <c r="N289" s="8">
        <f t="shared" si="27"/>
        <v>9081336.340000004</v>
      </c>
      <c r="O289" s="8">
        <f t="shared" si="28"/>
        <v>1175771.3400000036</v>
      </c>
      <c r="P289" s="8">
        <f t="shared" si="29"/>
        <v>89.86598485497521</v>
      </c>
    </row>
    <row r="290" spans="1:16" ht="63.75">
      <c r="A290" s="6" t="s">
        <v>145</v>
      </c>
      <c r="B290" s="7" t="s">
        <v>146</v>
      </c>
      <c r="C290" s="8">
        <v>4646801</v>
      </c>
      <c r="D290" s="8">
        <v>4394362</v>
      </c>
      <c r="E290" s="8">
        <v>2516322</v>
      </c>
      <c r="F290" s="8">
        <v>2481057.64</v>
      </c>
      <c r="G290" s="8">
        <v>0</v>
      </c>
      <c r="H290" s="8">
        <v>2480614.52</v>
      </c>
      <c r="I290" s="8">
        <v>443.12</v>
      </c>
      <c r="J290" s="8">
        <v>0</v>
      </c>
      <c r="K290" s="8">
        <f t="shared" si="24"/>
        <v>35264.35999999987</v>
      </c>
      <c r="L290" s="8">
        <f t="shared" si="25"/>
        <v>1913304.3599999999</v>
      </c>
      <c r="M290" s="8">
        <f t="shared" si="26"/>
        <v>98.59857522209002</v>
      </c>
      <c r="N290" s="8">
        <f t="shared" si="27"/>
        <v>1913747.48</v>
      </c>
      <c r="O290" s="8">
        <f t="shared" si="28"/>
        <v>35707.47999999998</v>
      </c>
      <c r="P290" s="8">
        <f t="shared" si="29"/>
        <v>98.58096539314126</v>
      </c>
    </row>
    <row r="291" spans="1:16" ht="12.75">
      <c r="A291" s="9" t="s">
        <v>92</v>
      </c>
      <c r="B291" s="10" t="s">
        <v>318</v>
      </c>
      <c r="C291" s="11">
        <v>3218975</v>
      </c>
      <c r="D291" s="11">
        <v>3218975</v>
      </c>
      <c r="E291" s="11">
        <v>1834700</v>
      </c>
      <c r="F291" s="11">
        <v>1834700</v>
      </c>
      <c r="G291" s="11">
        <v>0</v>
      </c>
      <c r="H291" s="11">
        <v>1834700</v>
      </c>
      <c r="I291" s="11">
        <v>0</v>
      </c>
      <c r="J291" s="11">
        <v>0</v>
      </c>
      <c r="K291" s="11">
        <f t="shared" si="24"/>
        <v>0</v>
      </c>
      <c r="L291" s="11">
        <f t="shared" si="25"/>
        <v>1384275</v>
      </c>
      <c r="M291" s="11">
        <f t="shared" si="26"/>
        <v>100</v>
      </c>
      <c r="N291" s="11">
        <f t="shared" si="27"/>
        <v>1384275</v>
      </c>
      <c r="O291" s="11">
        <f t="shared" si="28"/>
        <v>0</v>
      </c>
      <c r="P291" s="11">
        <f t="shared" si="29"/>
        <v>100</v>
      </c>
    </row>
    <row r="292" spans="1:16" ht="12.75">
      <c r="A292" s="9" t="s">
        <v>319</v>
      </c>
      <c r="B292" s="10" t="s">
        <v>320</v>
      </c>
      <c r="C292" s="11">
        <v>681045</v>
      </c>
      <c r="D292" s="11">
        <v>681045</v>
      </c>
      <c r="E292" s="11">
        <v>389956</v>
      </c>
      <c r="F292" s="11">
        <v>389956</v>
      </c>
      <c r="G292" s="11">
        <v>0</v>
      </c>
      <c r="H292" s="11">
        <v>389956</v>
      </c>
      <c r="I292" s="11">
        <v>0</v>
      </c>
      <c r="J292" s="11">
        <v>0</v>
      </c>
      <c r="K292" s="11">
        <f t="shared" si="24"/>
        <v>0</v>
      </c>
      <c r="L292" s="11">
        <f t="shared" si="25"/>
        <v>291089</v>
      </c>
      <c r="M292" s="11">
        <f t="shared" si="26"/>
        <v>100</v>
      </c>
      <c r="N292" s="11">
        <f t="shared" si="27"/>
        <v>291089</v>
      </c>
      <c r="O292" s="11">
        <f t="shared" si="28"/>
        <v>0</v>
      </c>
      <c r="P292" s="11">
        <f t="shared" si="29"/>
        <v>100</v>
      </c>
    </row>
    <row r="293" spans="1:16" ht="12.75">
      <c r="A293" s="9" t="s">
        <v>321</v>
      </c>
      <c r="B293" s="10" t="s">
        <v>322</v>
      </c>
      <c r="C293" s="11">
        <v>208500</v>
      </c>
      <c r="D293" s="11">
        <v>201150</v>
      </c>
      <c r="E293" s="11">
        <v>107650</v>
      </c>
      <c r="F293" s="11">
        <v>102018.91</v>
      </c>
      <c r="G293" s="11">
        <v>0</v>
      </c>
      <c r="H293" s="11">
        <v>102018.91</v>
      </c>
      <c r="I293" s="11">
        <v>0</v>
      </c>
      <c r="J293" s="11">
        <v>0</v>
      </c>
      <c r="K293" s="11">
        <f t="shared" si="24"/>
        <v>5631.0899999999965</v>
      </c>
      <c r="L293" s="11">
        <f t="shared" si="25"/>
        <v>99131.09</v>
      </c>
      <c r="M293" s="11">
        <f t="shared" si="26"/>
        <v>94.76907570831399</v>
      </c>
      <c r="N293" s="11">
        <f t="shared" si="27"/>
        <v>99131.09</v>
      </c>
      <c r="O293" s="11">
        <f t="shared" si="28"/>
        <v>5631.0899999999965</v>
      </c>
      <c r="P293" s="11">
        <f t="shared" si="29"/>
        <v>94.76907570831399</v>
      </c>
    </row>
    <row r="294" spans="1:16" ht="12.75">
      <c r="A294" s="9" t="s">
        <v>323</v>
      </c>
      <c r="B294" s="10" t="s">
        <v>324</v>
      </c>
      <c r="C294" s="11">
        <v>401220</v>
      </c>
      <c r="D294" s="11">
        <v>152631</v>
      </c>
      <c r="E294" s="11">
        <v>106951</v>
      </c>
      <c r="F294" s="11">
        <v>101270.94</v>
      </c>
      <c r="G294" s="11">
        <v>0</v>
      </c>
      <c r="H294" s="11">
        <v>100935.94</v>
      </c>
      <c r="I294" s="11">
        <v>335</v>
      </c>
      <c r="J294" s="11">
        <v>0</v>
      </c>
      <c r="K294" s="11">
        <f t="shared" si="24"/>
        <v>5680.059999999998</v>
      </c>
      <c r="L294" s="11">
        <f t="shared" si="25"/>
        <v>51360.06</v>
      </c>
      <c r="M294" s="11">
        <f t="shared" si="26"/>
        <v>94.68910061617002</v>
      </c>
      <c r="N294" s="11">
        <f t="shared" si="27"/>
        <v>51695.06</v>
      </c>
      <c r="O294" s="11">
        <f t="shared" si="28"/>
        <v>6015.059999999998</v>
      </c>
      <c r="P294" s="11">
        <f t="shared" si="29"/>
        <v>94.37587306336546</v>
      </c>
    </row>
    <row r="295" spans="1:16" ht="12.75">
      <c r="A295" s="9" t="s">
        <v>325</v>
      </c>
      <c r="B295" s="10" t="s">
        <v>326</v>
      </c>
      <c r="C295" s="11">
        <v>1200</v>
      </c>
      <c r="D295" s="11">
        <v>1200</v>
      </c>
      <c r="E295" s="11">
        <v>900</v>
      </c>
      <c r="F295" s="11">
        <v>780</v>
      </c>
      <c r="G295" s="11">
        <v>0</v>
      </c>
      <c r="H295" s="11">
        <v>780</v>
      </c>
      <c r="I295" s="11">
        <v>0</v>
      </c>
      <c r="J295" s="11">
        <v>0</v>
      </c>
      <c r="K295" s="11">
        <f t="shared" si="24"/>
        <v>120</v>
      </c>
      <c r="L295" s="11">
        <f t="shared" si="25"/>
        <v>420</v>
      </c>
      <c r="M295" s="11">
        <f t="shared" si="26"/>
        <v>86.66666666666667</v>
      </c>
      <c r="N295" s="11">
        <f t="shared" si="27"/>
        <v>420</v>
      </c>
      <c r="O295" s="11">
        <f t="shared" si="28"/>
        <v>120</v>
      </c>
      <c r="P295" s="11">
        <f t="shared" si="29"/>
        <v>86.66666666666667</v>
      </c>
    </row>
    <row r="296" spans="1:16" ht="12.75">
      <c r="A296" s="9" t="s">
        <v>329</v>
      </c>
      <c r="B296" s="10" t="s">
        <v>330</v>
      </c>
      <c r="C296" s="11">
        <v>560</v>
      </c>
      <c r="D296" s="11">
        <v>560</v>
      </c>
      <c r="E296" s="11">
        <v>360</v>
      </c>
      <c r="F296" s="11">
        <v>330.72</v>
      </c>
      <c r="G296" s="11">
        <v>0</v>
      </c>
      <c r="H296" s="11">
        <v>330.72</v>
      </c>
      <c r="I296" s="11">
        <v>0</v>
      </c>
      <c r="J296" s="11">
        <v>0</v>
      </c>
      <c r="K296" s="11">
        <f t="shared" si="24"/>
        <v>29.279999999999973</v>
      </c>
      <c r="L296" s="11">
        <f t="shared" si="25"/>
        <v>229.27999999999997</v>
      </c>
      <c r="M296" s="11">
        <f t="shared" si="26"/>
        <v>91.86666666666667</v>
      </c>
      <c r="N296" s="11">
        <f t="shared" si="27"/>
        <v>229.27999999999997</v>
      </c>
      <c r="O296" s="11">
        <f t="shared" si="28"/>
        <v>29.279999999999973</v>
      </c>
      <c r="P296" s="11">
        <f t="shared" si="29"/>
        <v>91.86666666666667</v>
      </c>
    </row>
    <row r="297" spans="1:16" ht="12.75">
      <c r="A297" s="9" t="s">
        <v>331</v>
      </c>
      <c r="B297" s="10" t="s">
        <v>332</v>
      </c>
      <c r="C297" s="11">
        <v>45305</v>
      </c>
      <c r="D297" s="11">
        <v>45305</v>
      </c>
      <c r="E297" s="11">
        <v>19105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f t="shared" si="24"/>
        <v>19105</v>
      </c>
      <c r="L297" s="11">
        <f t="shared" si="25"/>
        <v>45305</v>
      </c>
      <c r="M297" s="11">
        <f t="shared" si="26"/>
        <v>0</v>
      </c>
      <c r="N297" s="11">
        <f t="shared" si="27"/>
        <v>45305</v>
      </c>
      <c r="O297" s="11">
        <f t="shared" si="28"/>
        <v>19105</v>
      </c>
      <c r="P297" s="11">
        <f t="shared" si="29"/>
        <v>0</v>
      </c>
    </row>
    <row r="298" spans="1:16" ht="12.75">
      <c r="A298" s="9" t="s">
        <v>343</v>
      </c>
      <c r="B298" s="10" t="s">
        <v>344</v>
      </c>
      <c r="C298" s="11">
        <v>83896</v>
      </c>
      <c r="D298" s="11">
        <v>83896</v>
      </c>
      <c r="E298" s="11">
        <v>47200</v>
      </c>
      <c r="F298" s="11">
        <v>47198.19</v>
      </c>
      <c r="G298" s="11">
        <v>0</v>
      </c>
      <c r="H298" s="11">
        <v>47090.07</v>
      </c>
      <c r="I298" s="11">
        <v>108.12</v>
      </c>
      <c r="J298" s="11">
        <v>0</v>
      </c>
      <c r="K298" s="11">
        <f t="shared" si="24"/>
        <v>1.8099999999976717</v>
      </c>
      <c r="L298" s="11">
        <f t="shared" si="25"/>
        <v>36697.81</v>
      </c>
      <c r="M298" s="11">
        <f t="shared" si="26"/>
        <v>99.9961652542373</v>
      </c>
      <c r="N298" s="11">
        <f t="shared" si="27"/>
        <v>36805.93</v>
      </c>
      <c r="O298" s="11">
        <f t="shared" si="28"/>
        <v>109.93000000000029</v>
      </c>
      <c r="P298" s="11">
        <f t="shared" si="29"/>
        <v>99.76709745762712</v>
      </c>
    </row>
    <row r="299" spans="1:16" ht="25.5">
      <c r="A299" s="9" t="s">
        <v>333</v>
      </c>
      <c r="B299" s="10" t="s">
        <v>334</v>
      </c>
      <c r="C299" s="11">
        <v>0</v>
      </c>
      <c r="D299" s="11">
        <v>500</v>
      </c>
      <c r="E299" s="11">
        <v>500</v>
      </c>
      <c r="F299" s="11">
        <v>268.8</v>
      </c>
      <c r="G299" s="11">
        <v>0</v>
      </c>
      <c r="H299" s="11">
        <v>268.8</v>
      </c>
      <c r="I299" s="11">
        <v>0</v>
      </c>
      <c r="J299" s="11">
        <v>0</v>
      </c>
      <c r="K299" s="11">
        <f t="shared" si="24"/>
        <v>231.2</v>
      </c>
      <c r="L299" s="11">
        <f t="shared" si="25"/>
        <v>231.2</v>
      </c>
      <c r="M299" s="11">
        <f t="shared" si="26"/>
        <v>53.760000000000005</v>
      </c>
      <c r="N299" s="11">
        <f t="shared" si="27"/>
        <v>231.2</v>
      </c>
      <c r="O299" s="11">
        <f t="shared" si="28"/>
        <v>231.2</v>
      </c>
      <c r="P299" s="11">
        <f t="shared" si="29"/>
        <v>53.760000000000005</v>
      </c>
    </row>
    <row r="300" spans="1:16" ht="25.5">
      <c r="A300" s="9" t="s">
        <v>335</v>
      </c>
      <c r="B300" s="10" t="s">
        <v>336</v>
      </c>
      <c r="C300" s="11">
        <v>4800</v>
      </c>
      <c r="D300" s="11">
        <v>4800</v>
      </c>
      <c r="E300" s="11">
        <v>4800</v>
      </c>
      <c r="F300" s="11">
        <v>520</v>
      </c>
      <c r="G300" s="11">
        <v>0</v>
      </c>
      <c r="H300" s="11">
        <v>520</v>
      </c>
      <c r="I300" s="11">
        <v>0</v>
      </c>
      <c r="J300" s="11">
        <v>0</v>
      </c>
      <c r="K300" s="11">
        <f t="shared" si="24"/>
        <v>4280</v>
      </c>
      <c r="L300" s="11">
        <f t="shared" si="25"/>
        <v>4280</v>
      </c>
      <c r="M300" s="11">
        <f t="shared" si="26"/>
        <v>10.833333333333334</v>
      </c>
      <c r="N300" s="11">
        <f t="shared" si="27"/>
        <v>4280</v>
      </c>
      <c r="O300" s="11">
        <f t="shared" si="28"/>
        <v>4280</v>
      </c>
      <c r="P300" s="11">
        <f t="shared" si="29"/>
        <v>10.833333333333334</v>
      </c>
    </row>
    <row r="301" spans="1:16" ht="12.75">
      <c r="A301" s="9" t="s">
        <v>337</v>
      </c>
      <c r="B301" s="10" t="s">
        <v>338</v>
      </c>
      <c r="C301" s="11">
        <v>1300</v>
      </c>
      <c r="D301" s="11">
        <v>4300</v>
      </c>
      <c r="E301" s="11">
        <v>4200</v>
      </c>
      <c r="F301" s="11">
        <v>4014.08</v>
      </c>
      <c r="G301" s="11">
        <v>0</v>
      </c>
      <c r="H301" s="11">
        <v>4014.08</v>
      </c>
      <c r="I301" s="11">
        <v>0</v>
      </c>
      <c r="J301" s="11">
        <v>0</v>
      </c>
      <c r="K301" s="11">
        <f t="shared" si="24"/>
        <v>185.92000000000007</v>
      </c>
      <c r="L301" s="11">
        <f t="shared" si="25"/>
        <v>285.9200000000001</v>
      </c>
      <c r="M301" s="11">
        <f t="shared" si="26"/>
        <v>95.57333333333334</v>
      </c>
      <c r="N301" s="11">
        <f t="shared" si="27"/>
        <v>285.9200000000001</v>
      </c>
      <c r="O301" s="11">
        <f t="shared" si="28"/>
        <v>185.92000000000007</v>
      </c>
      <c r="P301" s="11">
        <f t="shared" si="29"/>
        <v>95.57333333333334</v>
      </c>
    </row>
    <row r="302" spans="1:16" ht="12.75">
      <c r="A302" s="6" t="s">
        <v>147</v>
      </c>
      <c r="B302" s="7" t="s">
        <v>148</v>
      </c>
      <c r="C302" s="8">
        <v>64790</v>
      </c>
      <c r="D302" s="8">
        <v>69790</v>
      </c>
      <c r="E302" s="8">
        <v>43000</v>
      </c>
      <c r="F302" s="8">
        <v>10644.76</v>
      </c>
      <c r="G302" s="8">
        <v>0</v>
      </c>
      <c r="H302" s="8">
        <v>0</v>
      </c>
      <c r="I302" s="8">
        <v>10644.76</v>
      </c>
      <c r="J302" s="8">
        <v>0</v>
      </c>
      <c r="K302" s="8">
        <f t="shared" si="24"/>
        <v>32355.239999999998</v>
      </c>
      <c r="L302" s="8">
        <f t="shared" si="25"/>
        <v>59145.24</v>
      </c>
      <c r="M302" s="8">
        <f t="shared" si="26"/>
        <v>24.75525581395349</v>
      </c>
      <c r="N302" s="8">
        <f t="shared" si="27"/>
        <v>69790</v>
      </c>
      <c r="O302" s="8">
        <f t="shared" si="28"/>
        <v>43000</v>
      </c>
      <c r="P302" s="8">
        <f t="shared" si="29"/>
        <v>0</v>
      </c>
    </row>
    <row r="303" spans="1:16" ht="12.75">
      <c r="A303" s="9" t="s">
        <v>321</v>
      </c>
      <c r="B303" s="10" t="s">
        <v>322</v>
      </c>
      <c r="C303" s="11">
        <v>0</v>
      </c>
      <c r="D303" s="11">
        <v>5000</v>
      </c>
      <c r="E303" s="11">
        <v>5000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f t="shared" si="24"/>
        <v>5000</v>
      </c>
      <c r="L303" s="11">
        <f t="shared" si="25"/>
        <v>5000</v>
      </c>
      <c r="M303" s="11">
        <f t="shared" si="26"/>
        <v>0</v>
      </c>
      <c r="N303" s="11">
        <f t="shared" si="27"/>
        <v>5000</v>
      </c>
      <c r="O303" s="11">
        <f t="shared" si="28"/>
        <v>5000</v>
      </c>
      <c r="P303" s="11">
        <f t="shared" si="29"/>
        <v>0</v>
      </c>
    </row>
    <row r="304" spans="1:16" ht="12.75">
      <c r="A304" s="9" t="s">
        <v>331</v>
      </c>
      <c r="B304" s="10" t="s">
        <v>332</v>
      </c>
      <c r="C304" s="11">
        <v>64790</v>
      </c>
      <c r="D304" s="11">
        <v>64790</v>
      </c>
      <c r="E304" s="11">
        <v>38000</v>
      </c>
      <c r="F304" s="11">
        <v>10644.76</v>
      </c>
      <c r="G304" s="11">
        <v>0</v>
      </c>
      <c r="H304" s="11">
        <v>0</v>
      </c>
      <c r="I304" s="11">
        <v>10644.76</v>
      </c>
      <c r="J304" s="11">
        <v>0</v>
      </c>
      <c r="K304" s="11">
        <f t="shared" si="24"/>
        <v>27355.239999999998</v>
      </c>
      <c r="L304" s="11">
        <f t="shared" si="25"/>
        <v>54145.24</v>
      </c>
      <c r="M304" s="11">
        <f t="shared" si="26"/>
        <v>28.012526315789476</v>
      </c>
      <c r="N304" s="11">
        <f t="shared" si="27"/>
        <v>64790</v>
      </c>
      <c r="O304" s="11">
        <f t="shared" si="28"/>
        <v>38000</v>
      </c>
      <c r="P304" s="11">
        <f t="shared" si="29"/>
        <v>0</v>
      </c>
    </row>
    <row r="305" spans="1:16" ht="12.75">
      <c r="A305" s="6" t="s">
        <v>273</v>
      </c>
      <c r="B305" s="7" t="s">
        <v>274</v>
      </c>
      <c r="C305" s="8">
        <v>10466386</v>
      </c>
      <c r="D305" s="8">
        <v>10550838</v>
      </c>
      <c r="E305" s="8">
        <v>6152885</v>
      </c>
      <c r="F305" s="8">
        <v>5697081.659999999</v>
      </c>
      <c r="G305" s="8">
        <v>0</v>
      </c>
      <c r="H305" s="8">
        <v>5697081.659999999</v>
      </c>
      <c r="I305" s="8">
        <v>0</v>
      </c>
      <c r="J305" s="8">
        <v>3263.64</v>
      </c>
      <c r="K305" s="8">
        <f t="shared" si="24"/>
        <v>455803.3400000008</v>
      </c>
      <c r="L305" s="8">
        <f t="shared" si="25"/>
        <v>4853756.340000001</v>
      </c>
      <c r="M305" s="8">
        <f t="shared" si="26"/>
        <v>92.59203869404351</v>
      </c>
      <c r="N305" s="8">
        <f t="shared" si="27"/>
        <v>4853756.340000001</v>
      </c>
      <c r="O305" s="8">
        <f t="shared" si="28"/>
        <v>455803.3400000008</v>
      </c>
      <c r="P305" s="8">
        <f t="shared" si="29"/>
        <v>92.59203869404351</v>
      </c>
    </row>
    <row r="306" spans="1:16" ht="12.75">
      <c r="A306" s="9" t="s">
        <v>92</v>
      </c>
      <c r="B306" s="10" t="s">
        <v>318</v>
      </c>
      <c r="C306" s="11">
        <v>6137146</v>
      </c>
      <c r="D306" s="11">
        <v>6137146</v>
      </c>
      <c r="E306" s="11">
        <v>3557165</v>
      </c>
      <c r="F306" s="11">
        <v>3493558.45</v>
      </c>
      <c r="G306" s="11">
        <v>0</v>
      </c>
      <c r="H306" s="11">
        <v>3493558.45</v>
      </c>
      <c r="I306" s="11">
        <v>0</v>
      </c>
      <c r="J306" s="11">
        <v>0</v>
      </c>
      <c r="K306" s="11">
        <f t="shared" si="24"/>
        <v>63606.549999999814</v>
      </c>
      <c r="L306" s="11">
        <f t="shared" si="25"/>
        <v>2643587.55</v>
      </c>
      <c r="M306" s="11">
        <f t="shared" si="26"/>
        <v>98.21187518712233</v>
      </c>
      <c r="N306" s="11">
        <f t="shared" si="27"/>
        <v>2643587.55</v>
      </c>
      <c r="O306" s="11">
        <f t="shared" si="28"/>
        <v>63606.549999999814</v>
      </c>
      <c r="P306" s="11">
        <f t="shared" si="29"/>
        <v>98.21187518712233</v>
      </c>
    </row>
    <row r="307" spans="1:16" ht="12.75">
      <c r="A307" s="9" t="s">
        <v>319</v>
      </c>
      <c r="B307" s="10" t="s">
        <v>320</v>
      </c>
      <c r="C307" s="11">
        <v>1258426</v>
      </c>
      <c r="D307" s="11">
        <v>1258426</v>
      </c>
      <c r="E307" s="11">
        <v>734954</v>
      </c>
      <c r="F307" s="11">
        <v>732059.78</v>
      </c>
      <c r="G307" s="11">
        <v>0</v>
      </c>
      <c r="H307" s="11">
        <v>732059.78</v>
      </c>
      <c r="I307" s="11">
        <v>0</v>
      </c>
      <c r="J307" s="11">
        <v>0</v>
      </c>
      <c r="K307" s="11">
        <f t="shared" si="24"/>
        <v>2894.219999999972</v>
      </c>
      <c r="L307" s="11">
        <f t="shared" si="25"/>
        <v>526366.22</v>
      </c>
      <c r="M307" s="11">
        <f t="shared" si="26"/>
        <v>99.60620392568788</v>
      </c>
      <c r="N307" s="11">
        <f t="shared" si="27"/>
        <v>526366.22</v>
      </c>
      <c r="O307" s="11">
        <f t="shared" si="28"/>
        <v>2894.219999999972</v>
      </c>
      <c r="P307" s="11">
        <f t="shared" si="29"/>
        <v>99.60620392568788</v>
      </c>
    </row>
    <row r="308" spans="1:16" ht="12.75">
      <c r="A308" s="9" t="s">
        <v>321</v>
      </c>
      <c r="B308" s="10" t="s">
        <v>322</v>
      </c>
      <c r="C308" s="11">
        <v>75000</v>
      </c>
      <c r="D308" s="11">
        <v>100303</v>
      </c>
      <c r="E308" s="11">
        <v>69053</v>
      </c>
      <c r="F308" s="11">
        <v>54523.77</v>
      </c>
      <c r="G308" s="11">
        <v>0</v>
      </c>
      <c r="H308" s="11">
        <v>54523.77</v>
      </c>
      <c r="I308" s="11">
        <v>0</v>
      </c>
      <c r="J308" s="11">
        <v>0</v>
      </c>
      <c r="K308" s="11">
        <f t="shared" si="24"/>
        <v>14529.230000000003</v>
      </c>
      <c r="L308" s="11">
        <f t="shared" si="25"/>
        <v>45779.23</v>
      </c>
      <c r="M308" s="11">
        <f t="shared" si="26"/>
        <v>78.95930661955309</v>
      </c>
      <c r="N308" s="11">
        <f t="shared" si="27"/>
        <v>45779.23</v>
      </c>
      <c r="O308" s="11">
        <f t="shared" si="28"/>
        <v>14529.230000000003</v>
      </c>
      <c r="P308" s="11">
        <f t="shared" si="29"/>
        <v>78.95930661955309</v>
      </c>
    </row>
    <row r="309" spans="1:16" ht="12.75">
      <c r="A309" s="9" t="s">
        <v>339</v>
      </c>
      <c r="B309" s="10" t="s">
        <v>340</v>
      </c>
      <c r="C309" s="11">
        <v>5000</v>
      </c>
      <c r="D309" s="11">
        <v>5000</v>
      </c>
      <c r="E309" s="11">
        <v>5000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f t="shared" si="24"/>
        <v>5000</v>
      </c>
      <c r="L309" s="11">
        <f t="shared" si="25"/>
        <v>5000</v>
      </c>
      <c r="M309" s="11">
        <f t="shared" si="26"/>
        <v>0</v>
      </c>
      <c r="N309" s="11">
        <f t="shared" si="27"/>
        <v>5000</v>
      </c>
      <c r="O309" s="11">
        <f t="shared" si="28"/>
        <v>5000</v>
      </c>
      <c r="P309" s="11">
        <f t="shared" si="29"/>
        <v>0</v>
      </c>
    </row>
    <row r="310" spans="1:16" ht="12.75">
      <c r="A310" s="9" t="s">
        <v>341</v>
      </c>
      <c r="B310" s="10" t="s">
        <v>342</v>
      </c>
      <c r="C310" s="11">
        <v>1203919</v>
      </c>
      <c r="D310" s="11">
        <v>1203919</v>
      </c>
      <c r="E310" s="11">
        <v>753875</v>
      </c>
      <c r="F310" s="11">
        <v>521455.64</v>
      </c>
      <c r="G310" s="11">
        <v>0</v>
      </c>
      <c r="H310" s="11">
        <v>521455.64</v>
      </c>
      <c r="I310" s="11">
        <v>0</v>
      </c>
      <c r="J310" s="11">
        <v>0</v>
      </c>
      <c r="K310" s="11">
        <f t="shared" si="24"/>
        <v>232419.36</v>
      </c>
      <c r="L310" s="11">
        <f t="shared" si="25"/>
        <v>682463.36</v>
      </c>
      <c r="M310" s="11">
        <f t="shared" si="26"/>
        <v>69.17004012601559</v>
      </c>
      <c r="N310" s="11">
        <f t="shared" si="27"/>
        <v>682463.36</v>
      </c>
      <c r="O310" s="11">
        <f t="shared" si="28"/>
        <v>232419.36</v>
      </c>
      <c r="P310" s="11">
        <f t="shared" si="29"/>
        <v>69.17004012601559</v>
      </c>
    </row>
    <row r="311" spans="1:16" ht="12.75">
      <c r="A311" s="9" t="s">
        <v>323</v>
      </c>
      <c r="B311" s="10" t="s">
        <v>324</v>
      </c>
      <c r="C311" s="11">
        <v>82000</v>
      </c>
      <c r="D311" s="11">
        <v>124116</v>
      </c>
      <c r="E311" s="11">
        <v>96449</v>
      </c>
      <c r="F311" s="11">
        <v>83733.43</v>
      </c>
      <c r="G311" s="11">
        <v>0</v>
      </c>
      <c r="H311" s="11">
        <v>83733.43</v>
      </c>
      <c r="I311" s="11">
        <v>0</v>
      </c>
      <c r="J311" s="11">
        <v>0</v>
      </c>
      <c r="K311" s="11">
        <f t="shared" si="24"/>
        <v>12715.570000000007</v>
      </c>
      <c r="L311" s="11">
        <f t="shared" si="25"/>
        <v>40382.57000000001</v>
      </c>
      <c r="M311" s="11">
        <f t="shared" si="26"/>
        <v>86.81627595931528</v>
      </c>
      <c r="N311" s="11">
        <f t="shared" si="27"/>
        <v>40382.57000000001</v>
      </c>
      <c r="O311" s="11">
        <f t="shared" si="28"/>
        <v>12715.570000000007</v>
      </c>
      <c r="P311" s="11">
        <f t="shared" si="29"/>
        <v>86.81627595931528</v>
      </c>
    </row>
    <row r="312" spans="1:16" ht="12.75">
      <c r="A312" s="9" t="s">
        <v>325</v>
      </c>
      <c r="B312" s="10" t="s">
        <v>326</v>
      </c>
      <c r="C312" s="11">
        <v>6000</v>
      </c>
      <c r="D312" s="11">
        <v>6000</v>
      </c>
      <c r="E312" s="11">
        <v>6000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f t="shared" si="24"/>
        <v>6000</v>
      </c>
      <c r="L312" s="11">
        <f t="shared" si="25"/>
        <v>6000</v>
      </c>
      <c r="M312" s="11">
        <f t="shared" si="26"/>
        <v>0</v>
      </c>
      <c r="N312" s="11">
        <f t="shared" si="27"/>
        <v>6000</v>
      </c>
      <c r="O312" s="11">
        <f t="shared" si="28"/>
        <v>6000</v>
      </c>
      <c r="P312" s="11">
        <f t="shared" si="29"/>
        <v>0</v>
      </c>
    </row>
    <row r="313" spans="1:16" ht="12.75">
      <c r="A313" s="9" t="s">
        <v>329</v>
      </c>
      <c r="B313" s="10" t="s">
        <v>330</v>
      </c>
      <c r="C313" s="11">
        <v>45148</v>
      </c>
      <c r="D313" s="11">
        <v>40668</v>
      </c>
      <c r="E313" s="11">
        <v>22370</v>
      </c>
      <c r="F313" s="11">
        <v>21693.58</v>
      </c>
      <c r="G313" s="11">
        <v>0</v>
      </c>
      <c r="H313" s="11">
        <v>21693.58</v>
      </c>
      <c r="I313" s="11">
        <v>0</v>
      </c>
      <c r="J313" s="11">
        <v>0</v>
      </c>
      <c r="K313" s="11">
        <f t="shared" si="24"/>
        <v>676.4199999999983</v>
      </c>
      <c r="L313" s="11">
        <f t="shared" si="25"/>
        <v>18974.42</v>
      </c>
      <c r="M313" s="11">
        <f t="shared" si="26"/>
        <v>96.97621814930712</v>
      </c>
      <c r="N313" s="11">
        <f t="shared" si="27"/>
        <v>18974.42</v>
      </c>
      <c r="O313" s="11">
        <f t="shared" si="28"/>
        <v>676.4199999999983</v>
      </c>
      <c r="P313" s="11">
        <f t="shared" si="29"/>
        <v>96.97621814930712</v>
      </c>
    </row>
    <row r="314" spans="1:16" ht="12.75">
      <c r="A314" s="9" t="s">
        <v>331</v>
      </c>
      <c r="B314" s="10" t="s">
        <v>332</v>
      </c>
      <c r="C314" s="11">
        <v>346000</v>
      </c>
      <c r="D314" s="11">
        <v>346000</v>
      </c>
      <c r="E314" s="11">
        <v>198300</v>
      </c>
      <c r="F314" s="11">
        <v>198300</v>
      </c>
      <c r="G314" s="11">
        <v>0</v>
      </c>
      <c r="H314" s="11">
        <v>198300</v>
      </c>
      <c r="I314" s="11">
        <v>0</v>
      </c>
      <c r="J314" s="11">
        <v>3263.64</v>
      </c>
      <c r="K314" s="11">
        <f t="shared" si="24"/>
        <v>0</v>
      </c>
      <c r="L314" s="11">
        <f t="shared" si="25"/>
        <v>147700</v>
      </c>
      <c r="M314" s="11">
        <f t="shared" si="26"/>
        <v>100</v>
      </c>
      <c r="N314" s="11">
        <f t="shared" si="27"/>
        <v>147700</v>
      </c>
      <c r="O314" s="11">
        <f t="shared" si="28"/>
        <v>0</v>
      </c>
      <c r="P314" s="11">
        <f t="shared" si="29"/>
        <v>100</v>
      </c>
    </row>
    <row r="315" spans="1:16" ht="12.75">
      <c r="A315" s="9" t="s">
        <v>343</v>
      </c>
      <c r="B315" s="10" t="s">
        <v>344</v>
      </c>
      <c r="C315" s="11">
        <v>1304047</v>
      </c>
      <c r="D315" s="11">
        <v>1295984</v>
      </c>
      <c r="E315" s="11">
        <v>684476</v>
      </c>
      <c r="F315" s="11">
        <v>571028.71</v>
      </c>
      <c r="G315" s="11">
        <v>0</v>
      </c>
      <c r="H315" s="11">
        <v>571028.71</v>
      </c>
      <c r="I315" s="11">
        <v>0</v>
      </c>
      <c r="J315" s="11">
        <v>0</v>
      </c>
      <c r="K315" s="11">
        <f t="shared" si="24"/>
        <v>113447.29000000004</v>
      </c>
      <c r="L315" s="11">
        <f t="shared" si="25"/>
        <v>724955.29</v>
      </c>
      <c r="M315" s="11">
        <f t="shared" si="26"/>
        <v>83.42567306961821</v>
      </c>
      <c r="N315" s="11">
        <f t="shared" si="27"/>
        <v>724955.29</v>
      </c>
      <c r="O315" s="11">
        <f t="shared" si="28"/>
        <v>113447.29000000004</v>
      </c>
      <c r="P315" s="11">
        <f t="shared" si="29"/>
        <v>83.42567306961821</v>
      </c>
    </row>
    <row r="316" spans="1:16" ht="25.5">
      <c r="A316" s="9" t="s">
        <v>333</v>
      </c>
      <c r="B316" s="10" t="s">
        <v>334</v>
      </c>
      <c r="C316" s="11">
        <v>0</v>
      </c>
      <c r="D316" s="11">
        <v>29576</v>
      </c>
      <c r="E316" s="11">
        <v>21543</v>
      </c>
      <c r="F316" s="11">
        <v>20728.3</v>
      </c>
      <c r="G316" s="11">
        <v>0</v>
      </c>
      <c r="H316" s="11">
        <v>20728.3</v>
      </c>
      <c r="I316" s="11">
        <v>0</v>
      </c>
      <c r="J316" s="11">
        <v>0</v>
      </c>
      <c r="K316" s="11">
        <f t="shared" si="24"/>
        <v>814.7000000000007</v>
      </c>
      <c r="L316" s="11">
        <f t="shared" si="25"/>
        <v>8847.7</v>
      </c>
      <c r="M316" s="11">
        <f t="shared" si="26"/>
        <v>96.21826115211437</v>
      </c>
      <c r="N316" s="11">
        <f t="shared" si="27"/>
        <v>8847.7</v>
      </c>
      <c r="O316" s="11">
        <f t="shared" si="28"/>
        <v>814.7000000000007</v>
      </c>
      <c r="P316" s="11">
        <f t="shared" si="29"/>
        <v>96.21826115211437</v>
      </c>
    </row>
    <row r="317" spans="1:16" ht="25.5">
      <c r="A317" s="9" t="s">
        <v>335</v>
      </c>
      <c r="B317" s="10" t="s">
        <v>336</v>
      </c>
      <c r="C317" s="11">
        <v>3700</v>
      </c>
      <c r="D317" s="11">
        <v>3700</v>
      </c>
      <c r="E317" s="11">
        <v>3700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f t="shared" si="24"/>
        <v>3700</v>
      </c>
      <c r="L317" s="11">
        <f t="shared" si="25"/>
        <v>3700</v>
      </c>
      <c r="M317" s="11">
        <f t="shared" si="26"/>
        <v>0</v>
      </c>
      <c r="N317" s="11">
        <f t="shared" si="27"/>
        <v>3700</v>
      </c>
      <c r="O317" s="11">
        <f t="shared" si="28"/>
        <v>3700</v>
      </c>
      <c r="P317" s="11">
        <f t="shared" si="29"/>
        <v>0</v>
      </c>
    </row>
    <row r="318" spans="1:16" ht="25.5">
      <c r="A318" s="6" t="s">
        <v>234</v>
      </c>
      <c r="B318" s="7" t="s">
        <v>235</v>
      </c>
      <c r="C318" s="8">
        <v>461145</v>
      </c>
      <c r="D318" s="8">
        <v>461145</v>
      </c>
      <c r="E318" s="8">
        <v>268245</v>
      </c>
      <c r="F318" s="8">
        <v>267946.88</v>
      </c>
      <c r="G318" s="8">
        <v>0</v>
      </c>
      <c r="H318" s="8">
        <v>267946.88</v>
      </c>
      <c r="I318" s="8">
        <v>0</v>
      </c>
      <c r="J318" s="8">
        <v>0</v>
      </c>
      <c r="K318" s="8">
        <f t="shared" si="24"/>
        <v>298.11999999999534</v>
      </c>
      <c r="L318" s="8">
        <f t="shared" si="25"/>
        <v>193198.12</v>
      </c>
      <c r="M318" s="8">
        <f t="shared" si="26"/>
        <v>99.8888627933419</v>
      </c>
      <c r="N318" s="8">
        <f t="shared" si="27"/>
        <v>193198.12</v>
      </c>
      <c r="O318" s="8">
        <f t="shared" si="28"/>
        <v>298.11999999999534</v>
      </c>
      <c r="P318" s="8">
        <f t="shared" si="29"/>
        <v>99.8888627933419</v>
      </c>
    </row>
    <row r="319" spans="1:16" ht="12.75">
      <c r="A319" s="9" t="s">
        <v>323</v>
      </c>
      <c r="B319" s="10" t="s">
        <v>324</v>
      </c>
      <c r="C319" s="11">
        <v>445</v>
      </c>
      <c r="D319" s="11">
        <v>445</v>
      </c>
      <c r="E319" s="11">
        <v>445</v>
      </c>
      <c r="F319" s="11">
        <v>146.88</v>
      </c>
      <c r="G319" s="11">
        <v>0</v>
      </c>
      <c r="H319" s="11">
        <v>146.88</v>
      </c>
      <c r="I319" s="11">
        <v>0</v>
      </c>
      <c r="J319" s="11">
        <v>0</v>
      </c>
      <c r="K319" s="11">
        <f t="shared" si="24"/>
        <v>298.12</v>
      </c>
      <c r="L319" s="11">
        <f t="shared" si="25"/>
        <v>298.12</v>
      </c>
      <c r="M319" s="11">
        <f t="shared" si="26"/>
        <v>33.00674157303371</v>
      </c>
      <c r="N319" s="11">
        <f t="shared" si="27"/>
        <v>298.12</v>
      </c>
      <c r="O319" s="11">
        <f t="shared" si="28"/>
        <v>298.12</v>
      </c>
      <c r="P319" s="11">
        <f t="shared" si="29"/>
        <v>33.00674157303371</v>
      </c>
    </row>
    <row r="320" spans="1:16" ht="12.75">
      <c r="A320" s="9" t="s">
        <v>345</v>
      </c>
      <c r="B320" s="10" t="s">
        <v>346</v>
      </c>
      <c r="C320" s="11">
        <v>460700</v>
      </c>
      <c r="D320" s="11">
        <v>460700</v>
      </c>
      <c r="E320" s="11">
        <v>267800</v>
      </c>
      <c r="F320" s="11">
        <v>267800</v>
      </c>
      <c r="G320" s="11">
        <v>0</v>
      </c>
      <c r="H320" s="11">
        <v>267800</v>
      </c>
      <c r="I320" s="11">
        <v>0</v>
      </c>
      <c r="J320" s="11">
        <v>0</v>
      </c>
      <c r="K320" s="11">
        <f t="shared" si="24"/>
        <v>0</v>
      </c>
      <c r="L320" s="11">
        <f t="shared" si="25"/>
        <v>192900</v>
      </c>
      <c r="M320" s="11">
        <f t="shared" si="26"/>
        <v>100</v>
      </c>
      <c r="N320" s="11">
        <f t="shared" si="27"/>
        <v>192900</v>
      </c>
      <c r="O320" s="11">
        <f t="shared" si="28"/>
        <v>0</v>
      </c>
      <c r="P320" s="11">
        <f t="shared" si="29"/>
        <v>100</v>
      </c>
    </row>
    <row r="321" spans="1:16" ht="38.25">
      <c r="A321" s="6" t="s">
        <v>240</v>
      </c>
      <c r="B321" s="7" t="s">
        <v>241</v>
      </c>
      <c r="C321" s="8">
        <v>577769</v>
      </c>
      <c r="D321" s="8">
        <v>577769</v>
      </c>
      <c r="E321" s="8">
        <v>341570</v>
      </c>
      <c r="F321" s="8">
        <v>339970.08</v>
      </c>
      <c r="G321" s="8">
        <v>0</v>
      </c>
      <c r="H321" s="8">
        <v>339771.6</v>
      </c>
      <c r="I321" s="8">
        <v>198.48</v>
      </c>
      <c r="J321" s="8">
        <v>0</v>
      </c>
      <c r="K321" s="8">
        <f t="shared" si="24"/>
        <v>1599.9199999999837</v>
      </c>
      <c r="L321" s="8">
        <f t="shared" si="25"/>
        <v>237798.91999999998</v>
      </c>
      <c r="M321" s="8">
        <f t="shared" si="26"/>
        <v>99.53159820827356</v>
      </c>
      <c r="N321" s="8">
        <f t="shared" si="27"/>
        <v>237997.40000000002</v>
      </c>
      <c r="O321" s="8">
        <f t="shared" si="28"/>
        <v>1798.4000000000233</v>
      </c>
      <c r="P321" s="8">
        <f t="shared" si="29"/>
        <v>99.47349006060251</v>
      </c>
    </row>
    <row r="322" spans="1:16" ht="12.75">
      <c r="A322" s="9" t="s">
        <v>92</v>
      </c>
      <c r="B322" s="10" t="s">
        <v>318</v>
      </c>
      <c r="C322" s="11">
        <v>455836</v>
      </c>
      <c r="D322" s="11">
        <v>455836</v>
      </c>
      <c r="E322" s="11">
        <v>269325</v>
      </c>
      <c r="F322" s="11">
        <v>269325</v>
      </c>
      <c r="G322" s="11">
        <v>0</v>
      </c>
      <c r="H322" s="11">
        <v>269325</v>
      </c>
      <c r="I322" s="11">
        <v>0</v>
      </c>
      <c r="J322" s="11">
        <v>0</v>
      </c>
      <c r="K322" s="11">
        <f t="shared" si="24"/>
        <v>0</v>
      </c>
      <c r="L322" s="11">
        <f t="shared" si="25"/>
        <v>186511</v>
      </c>
      <c r="M322" s="11">
        <f t="shared" si="26"/>
        <v>100</v>
      </c>
      <c r="N322" s="11">
        <f t="shared" si="27"/>
        <v>186511</v>
      </c>
      <c r="O322" s="11">
        <f t="shared" si="28"/>
        <v>0</v>
      </c>
      <c r="P322" s="11">
        <f t="shared" si="29"/>
        <v>100</v>
      </c>
    </row>
    <row r="323" spans="1:16" ht="12.75">
      <c r="A323" s="9" t="s">
        <v>319</v>
      </c>
      <c r="B323" s="10" t="s">
        <v>320</v>
      </c>
      <c r="C323" s="11">
        <v>92575</v>
      </c>
      <c r="D323" s="11">
        <v>92575</v>
      </c>
      <c r="E323" s="11">
        <v>55025</v>
      </c>
      <c r="F323" s="11">
        <v>55025</v>
      </c>
      <c r="G323" s="11">
        <v>0</v>
      </c>
      <c r="H323" s="11">
        <v>55025</v>
      </c>
      <c r="I323" s="11">
        <v>0</v>
      </c>
      <c r="J323" s="11">
        <v>0</v>
      </c>
      <c r="K323" s="11">
        <f t="shared" si="24"/>
        <v>0</v>
      </c>
      <c r="L323" s="11">
        <f t="shared" si="25"/>
        <v>37550</v>
      </c>
      <c r="M323" s="11">
        <f t="shared" si="26"/>
        <v>100</v>
      </c>
      <c r="N323" s="11">
        <f t="shared" si="27"/>
        <v>37550</v>
      </c>
      <c r="O323" s="11">
        <f t="shared" si="28"/>
        <v>0</v>
      </c>
      <c r="P323" s="11">
        <f t="shared" si="29"/>
        <v>100</v>
      </c>
    </row>
    <row r="324" spans="1:16" ht="12.75">
      <c r="A324" s="9" t="s">
        <v>321</v>
      </c>
      <c r="B324" s="10" t="s">
        <v>322</v>
      </c>
      <c r="C324" s="11">
        <v>3000</v>
      </c>
      <c r="D324" s="11">
        <v>3000</v>
      </c>
      <c r="E324" s="11">
        <v>1750</v>
      </c>
      <c r="F324" s="11">
        <v>933</v>
      </c>
      <c r="G324" s="11">
        <v>0</v>
      </c>
      <c r="H324" s="11">
        <v>933</v>
      </c>
      <c r="I324" s="11">
        <v>0</v>
      </c>
      <c r="J324" s="11">
        <v>0</v>
      </c>
      <c r="K324" s="11">
        <f t="shared" si="24"/>
        <v>817</v>
      </c>
      <c r="L324" s="11">
        <f t="shared" si="25"/>
        <v>2067</v>
      </c>
      <c r="M324" s="11">
        <f t="shared" si="26"/>
        <v>53.31428571428572</v>
      </c>
      <c r="N324" s="11">
        <f t="shared" si="27"/>
        <v>2067</v>
      </c>
      <c r="O324" s="11">
        <f t="shared" si="28"/>
        <v>817</v>
      </c>
      <c r="P324" s="11">
        <f t="shared" si="29"/>
        <v>53.31428571428572</v>
      </c>
    </row>
    <row r="325" spans="1:16" ht="12.75">
      <c r="A325" s="9" t="s">
        <v>323</v>
      </c>
      <c r="B325" s="10" t="s">
        <v>324</v>
      </c>
      <c r="C325" s="11">
        <v>1800</v>
      </c>
      <c r="D325" s="11">
        <v>1800</v>
      </c>
      <c r="E325" s="11">
        <v>1050</v>
      </c>
      <c r="F325" s="11">
        <v>477.2</v>
      </c>
      <c r="G325" s="11">
        <v>0</v>
      </c>
      <c r="H325" s="11">
        <v>477.2</v>
      </c>
      <c r="I325" s="11">
        <v>0</v>
      </c>
      <c r="J325" s="11">
        <v>0</v>
      </c>
      <c r="K325" s="11">
        <f t="shared" si="24"/>
        <v>572.8</v>
      </c>
      <c r="L325" s="11">
        <f t="shared" si="25"/>
        <v>1322.8</v>
      </c>
      <c r="M325" s="11">
        <f t="shared" si="26"/>
        <v>45.44761904761905</v>
      </c>
      <c r="N325" s="11">
        <f t="shared" si="27"/>
        <v>1322.8</v>
      </c>
      <c r="O325" s="11">
        <f t="shared" si="28"/>
        <v>572.8</v>
      </c>
      <c r="P325" s="11">
        <f t="shared" si="29"/>
        <v>45.44761904761905</v>
      </c>
    </row>
    <row r="326" spans="1:16" ht="12.75">
      <c r="A326" s="9" t="s">
        <v>329</v>
      </c>
      <c r="B326" s="10" t="s">
        <v>330</v>
      </c>
      <c r="C326" s="11">
        <v>700</v>
      </c>
      <c r="D326" s="11">
        <v>700</v>
      </c>
      <c r="E326" s="11">
        <v>420</v>
      </c>
      <c r="F326" s="11">
        <v>209.88</v>
      </c>
      <c r="G326" s="11">
        <v>0</v>
      </c>
      <c r="H326" s="11">
        <v>209.88</v>
      </c>
      <c r="I326" s="11">
        <v>0</v>
      </c>
      <c r="J326" s="11">
        <v>0</v>
      </c>
      <c r="K326" s="11">
        <f aca="true" t="shared" si="30" ref="K326:K389">E326-F326</f>
        <v>210.12</v>
      </c>
      <c r="L326" s="11">
        <f aca="true" t="shared" si="31" ref="L326:L389">D326-F326</f>
        <v>490.12</v>
      </c>
      <c r="M326" s="11">
        <f aca="true" t="shared" si="32" ref="M326:M389">IF(E326=0,0,(F326/E326)*100)</f>
        <v>49.971428571428575</v>
      </c>
      <c r="N326" s="11">
        <f aca="true" t="shared" si="33" ref="N326:N389">D326-H326</f>
        <v>490.12</v>
      </c>
      <c r="O326" s="11">
        <f aca="true" t="shared" si="34" ref="O326:O389">E326-H326</f>
        <v>210.12</v>
      </c>
      <c r="P326" s="11">
        <f aca="true" t="shared" si="35" ref="P326:P389">IF(E326=0,0,(H326/E326)*100)</f>
        <v>49.971428571428575</v>
      </c>
    </row>
    <row r="327" spans="1:16" ht="12.75">
      <c r="A327" s="9" t="s">
        <v>331</v>
      </c>
      <c r="B327" s="10" t="s">
        <v>332</v>
      </c>
      <c r="C327" s="11">
        <v>23858</v>
      </c>
      <c r="D327" s="11">
        <v>23858</v>
      </c>
      <c r="E327" s="11">
        <v>14000</v>
      </c>
      <c r="F327" s="11">
        <v>14000</v>
      </c>
      <c r="G327" s="11">
        <v>0</v>
      </c>
      <c r="H327" s="11">
        <v>13801.52</v>
      </c>
      <c r="I327" s="11">
        <v>198.48</v>
      </c>
      <c r="J327" s="11">
        <v>0</v>
      </c>
      <c r="K327" s="11">
        <f t="shared" si="30"/>
        <v>0</v>
      </c>
      <c r="L327" s="11">
        <f t="shared" si="31"/>
        <v>9858</v>
      </c>
      <c r="M327" s="11">
        <f t="shared" si="32"/>
        <v>100</v>
      </c>
      <c r="N327" s="11">
        <f t="shared" si="33"/>
        <v>10056.48</v>
      </c>
      <c r="O327" s="11">
        <f t="shared" si="34"/>
        <v>198.47999999999956</v>
      </c>
      <c r="P327" s="11">
        <f t="shared" si="35"/>
        <v>98.58228571428572</v>
      </c>
    </row>
    <row r="328" spans="1:16" ht="12.75">
      <c r="A328" s="6" t="s">
        <v>244</v>
      </c>
      <c r="B328" s="7" t="s">
        <v>245</v>
      </c>
      <c r="C328" s="8">
        <v>95000</v>
      </c>
      <c r="D328" s="8">
        <v>90000</v>
      </c>
      <c r="E328" s="8">
        <v>60000</v>
      </c>
      <c r="F328" s="8">
        <v>23546</v>
      </c>
      <c r="G328" s="8">
        <v>0</v>
      </c>
      <c r="H328" s="8">
        <v>23546</v>
      </c>
      <c r="I328" s="8">
        <v>0</v>
      </c>
      <c r="J328" s="8">
        <v>0</v>
      </c>
      <c r="K328" s="8">
        <f t="shared" si="30"/>
        <v>36454</v>
      </c>
      <c r="L328" s="8">
        <f t="shared" si="31"/>
        <v>66454</v>
      </c>
      <c r="M328" s="8">
        <f t="shared" si="32"/>
        <v>39.24333333333333</v>
      </c>
      <c r="N328" s="8">
        <f t="shared" si="33"/>
        <v>66454</v>
      </c>
      <c r="O328" s="8">
        <f t="shared" si="34"/>
        <v>36454</v>
      </c>
      <c r="P328" s="8">
        <f t="shared" si="35"/>
        <v>39.24333333333333</v>
      </c>
    </row>
    <row r="329" spans="1:16" ht="12.75">
      <c r="A329" s="9" t="s">
        <v>321</v>
      </c>
      <c r="B329" s="10" t="s">
        <v>322</v>
      </c>
      <c r="C329" s="11">
        <v>95000</v>
      </c>
      <c r="D329" s="11">
        <v>90000</v>
      </c>
      <c r="E329" s="11">
        <v>60000</v>
      </c>
      <c r="F329" s="11">
        <v>23546</v>
      </c>
      <c r="G329" s="11">
        <v>0</v>
      </c>
      <c r="H329" s="11">
        <v>23546</v>
      </c>
      <c r="I329" s="11">
        <v>0</v>
      </c>
      <c r="J329" s="11">
        <v>0</v>
      </c>
      <c r="K329" s="11">
        <f t="shared" si="30"/>
        <v>36454</v>
      </c>
      <c r="L329" s="11">
        <f t="shared" si="31"/>
        <v>66454</v>
      </c>
      <c r="M329" s="11">
        <f t="shared" si="32"/>
        <v>39.24333333333333</v>
      </c>
      <c r="N329" s="11">
        <f t="shared" si="33"/>
        <v>66454</v>
      </c>
      <c r="O329" s="11">
        <f t="shared" si="34"/>
        <v>36454</v>
      </c>
      <c r="P329" s="11">
        <f t="shared" si="35"/>
        <v>39.24333333333333</v>
      </c>
    </row>
    <row r="330" spans="1:16" ht="38.25">
      <c r="A330" s="6" t="s">
        <v>256</v>
      </c>
      <c r="B330" s="7" t="s">
        <v>257</v>
      </c>
      <c r="C330" s="8">
        <v>25000</v>
      </c>
      <c r="D330" s="8">
        <v>25000</v>
      </c>
      <c r="E330" s="8">
        <v>25000</v>
      </c>
      <c r="F330" s="8">
        <v>13600</v>
      </c>
      <c r="G330" s="8">
        <v>0</v>
      </c>
      <c r="H330" s="8">
        <v>13600</v>
      </c>
      <c r="I330" s="8">
        <v>0</v>
      </c>
      <c r="J330" s="8">
        <v>0</v>
      </c>
      <c r="K330" s="8">
        <f t="shared" si="30"/>
        <v>11400</v>
      </c>
      <c r="L330" s="8">
        <f t="shared" si="31"/>
        <v>11400</v>
      </c>
      <c r="M330" s="8">
        <f t="shared" si="32"/>
        <v>54.400000000000006</v>
      </c>
      <c r="N330" s="8">
        <f t="shared" si="33"/>
        <v>11400</v>
      </c>
      <c r="O330" s="8">
        <f t="shared" si="34"/>
        <v>11400</v>
      </c>
      <c r="P330" s="8">
        <f t="shared" si="35"/>
        <v>54.400000000000006</v>
      </c>
    </row>
    <row r="331" spans="1:16" ht="12.75">
      <c r="A331" s="9" t="s">
        <v>321</v>
      </c>
      <c r="B331" s="10" t="s">
        <v>322</v>
      </c>
      <c r="C331" s="11">
        <v>25000</v>
      </c>
      <c r="D331" s="11">
        <v>11400</v>
      </c>
      <c r="E331" s="11">
        <v>11400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f t="shared" si="30"/>
        <v>11400</v>
      </c>
      <c r="L331" s="11">
        <f t="shared" si="31"/>
        <v>11400</v>
      </c>
      <c r="M331" s="11">
        <f t="shared" si="32"/>
        <v>0</v>
      </c>
      <c r="N331" s="11">
        <f t="shared" si="33"/>
        <v>11400</v>
      </c>
      <c r="O331" s="11">
        <f t="shared" si="34"/>
        <v>11400</v>
      </c>
      <c r="P331" s="11">
        <f t="shared" si="35"/>
        <v>0</v>
      </c>
    </row>
    <row r="332" spans="1:16" ht="25.5">
      <c r="A332" s="9" t="s">
        <v>347</v>
      </c>
      <c r="B332" s="10" t="s">
        <v>348</v>
      </c>
      <c r="C332" s="11">
        <v>0</v>
      </c>
      <c r="D332" s="11">
        <v>13600</v>
      </c>
      <c r="E332" s="11">
        <v>13600</v>
      </c>
      <c r="F332" s="11">
        <v>13600</v>
      </c>
      <c r="G332" s="11">
        <v>0</v>
      </c>
      <c r="H332" s="11">
        <v>13600</v>
      </c>
      <c r="I332" s="11">
        <v>0</v>
      </c>
      <c r="J332" s="11">
        <v>0</v>
      </c>
      <c r="K332" s="11">
        <f t="shared" si="30"/>
        <v>0</v>
      </c>
      <c r="L332" s="11">
        <f t="shared" si="31"/>
        <v>0</v>
      </c>
      <c r="M332" s="11">
        <f t="shared" si="32"/>
        <v>100</v>
      </c>
      <c r="N332" s="11">
        <f t="shared" si="33"/>
        <v>0</v>
      </c>
      <c r="O332" s="11">
        <f t="shared" si="34"/>
        <v>0</v>
      </c>
      <c r="P332" s="11">
        <f t="shared" si="35"/>
        <v>100</v>
      </c>
    </row>
    <row r="333" spans="1:16" ht="25.5">
      <c r="A333" s="6" t="s">
        <v>275</v>
      </c>
      <c r="B333" s="7" t="s">
        <v>276</v>
      </c>
      <c r="C333" s="8">
        <v>44000</v>
      </c>
      <c r="D333" s="8">
        <v>44000</v>
      </c>
      <c r="E333" s="8">
        <v>44000</v>
      </c>
      <c r="F333" s="8">
        <v>30874.6</v>
      </c>
      <c r="G333" s="8">
        <v>0</v>
      </c>
      <c r="H333" s="8">
        <v>30874.6</v>
      </c>
      <c r="I333" s="8">
        <v>0</v>
      </c>
      <c r="J333" s="8">
        <v>0</v>
      </c>
      <c r="K333" s="8">
        <f t="shared" si="30"/>
        <v>13125.400000000001</v>
      </c>
      <c r="L333" s="8">
        <f t="shared" si="31"/>
        <v>13125.400000000001</v>
      </c>
      <c r="M333" s="8">
        <f t="shared" si="32"/>
        <v>70.16954545454546</v>
      </c>
      <c r="N333" s="8">
        <f t="shared" si="33"/>
        <v>13125.400000000001</v>
      </c>
      <c r="O333" s="8">
        <f t="shared" si="34"/>
        <v>13125.400000000001</v>
      </c>
      <c r="P333" s="8">
        <f t="shared" si="35"/>
        <v>70.16954545454546</v>
      </c>
    </row>
    <row r="334" spans="1:16" ht="12.75">
      <c r="A334" s="9" t="s">
        <v>323</v>
      </c>
      <c r="B334" s="10" t="s">
        <v>324</v>
      </c>
      <c r="C334" s="11">
        <v>25000</v>
      </c>
      <c r="D334" s="11">
        <v>25000</v>
      </c>
      <c r="E334" s="11">
        <v>25000</v>
      </c>
      <c r="F334" s="11">
        <v>22038</v>
      </c>
      <c r="G334" s="11">
        <v>0</v>
      </c>
      <c r="H334" s="11">
        <v>22038</v>
      </c>
      <c r="I334" s="11">
        <v>0</v>
      </c>
      <c r="J334" s="11">
        <v>0</v>
      </c>
      <c r="K334" s="11">
        <f t="shared" si="30"/>
        <v>2962</v>
      </c>
      <c r="L334" s="11">
        <f t="shared" si="31"/>
        <v>2962</v>
      </c>
      <c r="M334" s="11">
        <f t="shared" si="32"/>
        <v>88.152</v>
      </c>
      <c r="N334" s="11">
        <f t="shared" si="33"/>
        <v>2962</v>
      </c>
      <c r="O334" s="11">
        <f t="shared" si="34"/>
        <v>2962</v>
      </c>
      <c r="P334" s="11">
        <f t="shared" si="35"/>
        <v>88.152</v>
      </c>
    </row>
    <row r="335" spans="1:16" ht="12.75">
      <c r="A335" s="9" t="s">
        <v>337</v>
      </c>
      <c r="B335" s="10" t="s">
        <v>338</v>
      </c>
      <c r="C335" s="11">
        <v>19000</v>
      </c>
      <c r="D335" s="11">
        <v>19000</v>
      </c>
      <c r="E335" s="11">
        <v>19000</v>
      </c>
      <c r="F335" s="11">
        <v>8836.6</v>
      </c>
      <c r="G335" s="11">
        <v>0</v>
      </c>
      <c r="H335" s="11">
        <v>8836.6</v>
      </c>
      <c r="I335" s="11">
        <v>0</v>
      </c>
      <c r="J335" s="11">
        <v>0</v>
      </c>
      <c r="K335" s="11">
        <f t="shared" si="30"/>
        <v>10163.4</v>
      </c>
      <c r="L335" s="11">
        <f t="shared" si="31"/>
        <v>10163.4</v>
      </c>
      <c r="M335" s="11">
        <f t="shared" si="32"/>
        <v>46.50842105263158</v>
      </c>
      <c r="N335" s="11">
        <f t="shared" si="33"/>
        <v>10163.4</v>
      </c>
      <c r="O335" s="11">
        <f t="shared" si="34"/>
        <v>10163.4</v>
      </c>
      <c r="P335" s="11">
        <f t="shared" si="35"/>
        <v>46.50842105263158</v>
      </c>
    </row>
    <row r="336" spans="1:16" ht="12.75">
      <c r="A336" s="6" t="s">
        <v>277</v>
      </c>
      <c r="B336" s="7" t="s">
        <v>278</v>
      </c>
      <c r="C336" s="8">
        <v>1604680</v>
      </c>
      <c r="D336" s="8">
        <v>1404680</v>
      </c>
      <c r="E336" s="8">
        <v>883844</v>
      </c>
      <c r="F336" s="8">
        <v>804647.61</v>
      </c>
      <c r="G336" s="8">
        <v>0</v>
      </c>
      <c r="H336" s="8">
        <v>802840.46</v>
      </c>
      <c r="I336" s="8">
        <v>1807.15</v>
      </c>
      <c r="J336" s="8">
        <v>0</v>
      </c>
      <c r="K336" s="8">
        <f t="shared" si="30"/>
        <v>79196.39000000001</v>
      </c>
      <c r="L336" s="8">
        <f t="shared" si="31"/>
        <v>600032.39</v>
      </c>
      <c r="M336" s="8">
        <f t="shared" si="32"/>
        <v>91.03955109725246</v>
      </c>
      <c r="N336" s="8">
        <f t="shared" si="33"/>
        <v>601839.54</v>
      </c>
      <c r="O336" s="8">
        <f t="shared" si="34"/>
        <v>81003.54000000004</v>
      </c>
      <c r="P336" s="8">
        <f t="shared" si="35"/>
        <v>90.8350862821946</v>
      </c>
    </row>
    <row r="337" spans="1:16" ht="12.75">
      <c r="A337" s="9" t="s">
        <v>92</v>
      </c>
      <c r="B337" s="10" t="s">
        <v>318</v>
      </c>
      <c r="C337" s="11">
        <v>100152</v>
      </c>
      <c r="D337" s="11">
        <v>100152</v>
      </c>
      <c r="E337" s="11">
        <v>58422</v>
      </c>
      <c r="F337" s="11">
        <v>58422</v>
      </c>
      <c r="G337" s="11">
        <v>0</v>
      </c>
      <c r="H337" s="11">
        <v>58422</v>
      </c>
      <c r="I337" s="11">
        <v>0</v>
      </c>
      <c r="J337" s="11">
        <v>0</v>
      </c>
      <c r="K337" s="11">
        <f t="shared" si="30"/>
        <v>0</v>
      </c>
      <c r="L337" s="11">
        <f t="shared" si="31"/>
        <v>41730</v>
      </c>
      <c r="M337" s="11">
        <f t="shared" si="32"/>
        <v>100</v>
      </c>
      <c r="N337" s="11">
        <f t="shared" si="33"/>
        <v>41730</v>
      </c>
      <c r="O337" s="11">
        <f t="shared" si="34"/>
        <v>0</v>
      </c>
      <c r="P337" s="11">
        <f t="shared" si="35"/>
        <v>100</v>
      </c>
    </row>
    <row r="338" spans="1:16" ht="12.75">
      <c r="A338" s="9" t="s">
        <v>319</v>
      </c>
      <c r="B338" s="10" t="s">
        <v>320</v>
      </c>
      <c r="C338" s="11">
        <v>22034</v>
      </c>
      <c r="D338" s="11">
        <v>22034</v>
      </c>
      <c r="E338" s="11">
        <v>12859</v>
      </c>
      <c r="F338" s="11">
        <v>12852.84</v>
      </c>
      <c r="G338" s="11">
        <v>0</v>
      </c>
      <c r="H338" s="11">
        <v>12852.84</v>
      </c>
      <c r="I338" s="11">
        <v>0</v>
      </c>
      <c r="J338" s="11">
        <v>0</v>
      </c>
      <c r="K338" s="11">
        <f t="shared" si="30"/>
        <v>6.1599999999998545</v>
      </c>
      <c r="L338" s="11">
        <f t="shared" si="31"/>
        <v>9181.16</v>
      </c>
      <c r="M338" s="11">
        <f t="shared" si="32"/>
        <v>99.95209580838323</v>
      </c>
      <c r="N338" s="11">
        <f t="shared" si="33"/>
        <v>9181.16</v>
      </c>
      <c r="O338" s="11">
        <f t="shared" si="34"/>
        <v>6.1599999999998545</v>
      </c>
      <c r="P338" s="11">
        <f t="shared" si="35"/>
        <v>99.95209580838323</v>
      </c>
    </row>
    <row r="339" spans="1:16" ht="12.75">
      <c r="A339" s="9" t="s">
        <v>321</v>
      </c>
      <c r="B339" s="10" t="s">
        <v>322</v>
      </c>
      <c r="C339" s="11">
        <v>107000</v>
      </c>
      <c r="D339" s="11">
        <v>107000</v>
      </c>
      <c r="E339" s="11">
        <v>44000</v>
      </c>
      <c r="F339" s="11">
        <v>31023</v>
      </c>
      <c r="G339" s="11">
        <v>0</v>
      </c>
      <c r="H339" s="11">
        <v>31023</v>
      </c>
      <c r="I339" s="11">
        <v>0</v>
      </c>
      <c r="J339" s="11">
        <v>0</v>
      </c>
      <c r="K339" s="11">
        <f t="shared" si="30"/>
        <v>12977</v>
      </c>
      <c r="L339" s="11">
        <f t="shared" si="31"/>
        <v>75977</v>
      </c>
      <c r="M339" s="11">
        <f t="shared" si="32"/>
        <v>70.50681818181819</v>
      </c>
      <c r="N339" s="11">
        <f t="shared" si="33"/>
        <v>75977</v>
      </c>
      <c r="O339" s="11">
        <f t="shared" si="34"/>
        <v>12977</v>
      </c>
      <c r="P339" s="11">
        <f t="shared" si="35"/>
        <v>70.50681818181819</v>
      </c>
    </row>
    <row r="340" spans="1:16" ht="12.75">
      <c r="A340" s="9" t="s">
        <v>323</v>
      </c>
      <c r="B340" s="10" t="s">
        <v>324</v>
      </c>
      <c r="C340" s="11">
        <v>610210</v>
      </c>
      <c r="D340" s="11">
        <v>350000</v>
      </c>
      <c r="E340" s="11">
        <v>273668</v>
      </c>
      <c r="F340" s="11">
        <v>225542.87</v>
      </c>
      <c r="G340" s="11">
        <v>0</v>
      </c>
      <c r="H340" s="11">
        <v>225542.87</v>
      </c>
      <c r="I340" s="11">
        <v>0</v>
      </c>
      <c r="J340" s="11">
        <v>0</v>
      </c>
      <c r="K340" s="11">
        <f t="shared" si="30"/>
        <v>48125.130000000005</v>
      </c>
      <c r="L340" s="11">
        <f t="shared" si="31"/>
        <v>124457.13</v>
      </c>
      <c r="M340" s="11">
        <f t="shared" si="32"/>
        <v>82.41477629828844</v>
      </c>
      <c r="N340" s="11">
        <f t="shared" si="33"/>
        <v>124457.13</v>
      </c>
      <c r="O340" s="11">
        <f t="shared" si="34"/>
        <v>48125.130000000005</v>
      </c>
      <c r="P340" s="11">
        <f t="shared" si="35"/>
        <v>82.41477629828844</v>
      </c>
    </row>
    <row r="341" spans="1:16" ht="12.75">
      <c r="A341" s="9" t="s">
        <v>331</v>
      </c>
      <c r="B341" s="10" t="s">
        <v>332</v>
      </c>
      <c r="C341" s="11">
        <v>765284</v>
      </c>
      <c r="D341" s="11">
        <v>765284</v>
      </c>
      <c r="E341" s="11">
        <v>444895</v>
      </c>
      <c r="F341" s="11">
        <v>437519.63</v>
      </c>
      <c r="G341" s="11">
        <v>0</v>
      </c>
      <c r="H341" s="11">
        <v>435712.48</v>
      </c>
      <c r="I341" s="11">
        <v>1807.15</v>
      </c>
      <c r="J341" s="11">
        <v>0</v>
      </c>
      <c r="K341" s="11">
        <f t="shared" si="30"/>
        <v>7375.369999999995</v>
      </c>
      <c r="L341" s="11">
        <f t="shared" si="31"/>
        <v>327764.37</v>
      </c>
      <c r="M341" s="11">
        <f t="shared" si="32"/>
        <v>98.34222232212096</v>
      </c>
      <c r="N341" s="11">
        <f t="shared" si="33"/>
        <v>329571.52</v>
      </c>
      <c r="O341" s="11">
        <f t="shared" si="34"/>
        <v>9182.520000000019</v>
      </c>
      <c r="P341" s="11">
        <f t="shared" si="35"/>
        <v>97.93602535429707</v>
      </c>
    </row>
    <row r="342" spans="1:16" ht="25.5">
      <c r="A342" s="9" t="s">
        <v>333</v>
      </c>
      <c r="B342" s="10" t="s">
        <v>334</v>
      </c>
      <c r="C342" s="11">
        <v>0</v>
      </c>
      <c r="D342" s="11">
        <v>60210</v>
      </c>
      <c r="E342" s="11">
        <v>50000</v>
      </c>
      <c r="F342" s="11">
        <v>39287.27</v>
      </c>
      <c r="G342" s="11">
        <v>0</v>
      </c>
      <c r="H342" s="11">
        <v>39287.27</v>
      </c>
      <c r="I342" s="11">
        <v>0</v>
      </c>
      <c r="J342" s="11">
        <v>0</v>
      </c>
      <c r="K342" s="11">
        <f t="shared" si="30"/>
        <v>10712.730000000003</v>
      </c>
      <c r="L342" s="11">
        <f t="shared" si="31"/>
        <v>20922.730000000003</v>
      </c>
      <c r="M342" s="11">
        <f t="shared" si="32"/>
        <v>78.57454</v>
      </c>
      <c r="N342" s="11">
        <f t="shared" si="33"/>
        <v>20922.730000000003</v>
      </c>
      <c r="O342" s="11">
        <f t="shared" si="34"/>
        <v>10712.730000000003</v>
      </c>
      <c r="P342" s="11">
        <f t="shared" si="35"/>
        <v>78.57454</v>
      </c>
    </row>
    <row r="343" spans="1:16" ht="12.75">
      <c r="A343" s="6" t="s">
        <v>279</v>
      </c>
      <c r="B343" s="7" t="s">
        <v>280</v>
      </c>
      <c r="C343" s="8">
        <v>100000</v>
      </c>
      <c r="D343" s="8">
        <v>100000</v>
      </c>
      <c r="E343" s="8">
        <v>70000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f t="shared" si="30"/>
        <v>70000</v>
      </c>
      <c r="L343" s="8">
        <f t="shared" si="31"/>
        <v>100000</v>
      </c>
      <c r="M343" s="8">
        <f t="shared" si="32"/>
        <v>0</v>
      </c>
      <c r="N343" s="8">
        <f t="shared" si="33"/>
        <v>100000</v>
      </c>
      <c r="O343" s="8">
        <f t="shared" si="34"/>
        <v>70000</v>
      </c>
      <c r="P343" s="8">
        <f t="shared" si="35"/>
        <v>0</v>
      </c>
    </row>
    <row r="344" spans="1:16" ht="12.75">
      <c r="A344" s="9" t="s">
        <v>323</v>
      </c>
      <c r="B344" s="10" t="s">
        <v>324</v>
      </c>
      <c r="C344" s="11">
        <v>100000</v>
      </c>
      <c r="D344" s="11">
        <v>100000</v>
      </c>
      <c r="E344" s="11">
        <v>70000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f t="shared" si="30"/>
        <v>70000</v>
      </c>
      <c r="L344" s="11">
        <f t="shared" si="31"/>
        <v>100000</v>
      </c>
      <c r="M344" s="11">
        <f t="shared" si="32"/>
        <v>0</v>
      </c>
      <c r="N344" s="11">
        <f t="shared" si="33"/>
        <v>100000</v>
      </c>
      <c r="O344" s="11">
        <f t="shared" si="34"/>
        <v>70000</v>
      </c>
      <c r="P344" s="11">
        <f t="shared" si="35"/>
        <v>0</v>
      </c>
    </row>
    <row r="345" spans="1:16" ht="38.25">
      <c r="A345" s="6" t="s">
        <v>281</v>
      </c>
      <c r="B345" s="7" t="s">
        <v>282</v>
      </c>
      <c r="C345" s="8">
        <v>400000</v>
      </c>
      <c r="D345" s="8">
        <v>400000</v>
      </c>
      <c r="E345" s="8">
        <v>380000</v>
      </c>
      <c r="F345" s="8">
        <v>38217.14</v>
      </c>
      <c r="G345" s="8">
        <v>0</v>
      </c>
      <c r="H345" s="8">
        <v>38217.14</v>
      </c>
      <c r="I345" s="8">
        <v>0</v>
      </c>
      <c r="J345" s="8">
        <v>0</v>
      </c>
      <c r="K345" s="8">
        <f t="shared" si="30"/>
        <v>341782.86</v>
      </c>
      <c r="L345" s="8">
        <f t="shared" si="31"/>
        <v>361782.86</v>
      </c>
      <c r="M345" s="8">
        <f t="shared" si="32"/>
        <v>10.057142105263157</v>
      </c>
      <c r="N345" s="8">
        <f t="shared" si="33"/>
        <v>361782.86</v>
      </c>
      <c r="O345" s="8">
        <f t="shared" si="34"/>
        <v>341782.86</v>
      </c>
      <c r="P345" s="8">
        <f t="shared" si="35"/>
        <v>10.057142105263157</v>
      </c>
    </row>
    <row r="346" spans="1:16" ht="12.75">
      <c r="A346" s="9" t="s">
        <v>323</v>
      </c>
      <c r="B346" s="10" t="s">
        <v>324</v>
      </c>
      <c r="C346" s="11">
        <v>400000</v>
      </c>
      <c r="D346" s="11">
        <v>400000</v>
      </c>
      <c r="E346" s="11">
        <v>380000</v>
      </c>
      <c r="F346" s="11">
        <v>38217.14</v>
      </c>
      <c r="G346" s="11">
        <v>0</v>
      </c>
      <c r="H346" s="11">
        <v>38217.14</v>
      </c>
      <c r="I346" s="11">
        <v>0</v>
      </c>
      <c r="J346" s="11">
        <v>0</v>
      </c>
      <c r="K346" s="11">
        <f t="shared" si="30"/>
        <v>341782.86</v>
      </c>
      <c r="L346" s="11">
        <f t="shared" si="31"/>
        <v>361782.86</v>
      </c>
      <c r="M346" s="11">
        <f t="shared" si="32"/>
        <v>10.057142105263157</v>
      </c>
      <c r="N346" s="11">
        <f t="shared" si="33"/>
        <v>361782.86</v>
      </c>
      <c r="O346" s="11">
        <f t="shared" si="34"/>
        <v>341782.86</v>
      </c>
      <c r="P346" s="11">
        <f t="shared" si="35"/>
        <v>10.057142105263157</v>
      </c>
    </row>
    <row r="347" spans="1:16" ht="25.5">
      <c r="A347" s="6" t="s">
        <v>262</v>
      </c>
      <c r="B347" s="7" t="s">
        <v>263</v>
      </c>
      <c r="C347" s="8">
        <v>3000</v>
      </c>
      <c r="D347" s="8">
        <v>3000</v>
      </c>
      <c r="E347" s="8">
        <v>3000</v>
      </c>
      <c r="F347" s="8">
        <v>3000</v>
      </c>
      <c r="G347" s="8">
        <v>0</v>
      </c>
      <c r="H347" s="8">
        <v>3000</v>
      </c>
      <c r="I347" s="8">
        <v>0</v>
      </c>
      <c r="J347" s="8">
        <v>0</v>
      </c>
      <c r="K347" s="8">
        <f t="shared" si="30"/>
        <v>0</v>
      </c>
      <c r="L347" s="8">
        <f t="shared" si="31"/>
        <v>0</v>
      </c>
      <c r="M347" s="8">
        <f t="shared" si="32"/>
        <v>100</v>
      </c>
      <c r="N347" s="8">
        <f t="shared" si="33"/>
        <v>0</v>
      </c>
      <c r="O347" s="8">
        <f t="shared" si="34"/>
        <v>0</v>
      </c>
      <c r="P347" s="8">
        <f t="shared" si="35"/>
        <v>100</v>
      </c>
    </row>
    <row r="348" spans="1:16" ht="12.75">
      <c r="A348" s="9" t="s">
        <v>337</v>
      </c>
      <c r="B348" s="10" t="s">
        <v>338</v>
      </c>
      <c r="C348" s="11">
        <v>3000</v>
      </c>
      <c r="D348" s="11">
        <v>3000</v>
      </c>
      <c r="E348" s="11">
        <v>3000</v>
      </c>
      <c r="F348" s="11">
        <v>3000</v>
      </c>
      <c r="G348" s="11">
        <v>0</v>
      </c>
      <c r="H348" s="11">
        <v>3000</v>
      </c>
      <c r="I348" s="11">
        <v>0</v>
      </c>
      <c r="J348" s="11">
        <v>0</v>
      </c>
      <c r="K348" s="11">
        <f t="shared" si="30"/>
        <v>0</v>
      </c>
      <c r="L348" s="11">
        <f t="shared" si="31"/>
        <v>0</v>
      </c>
      <c r="M348" s="11">
        <f t="shared" si="32"/>
        <v>100</v>
      </c>
      <c r="N348" s="11">
        <f t="shared" si="33"/>
        <v>0</v>
      </c>
      <c r="O348" s="11">
        <f t="shared" si="34"/>
        <v>0</v>
      </c>
      <c r="P348" s="11">
        <f t="shared" si="35"/>
        <v>100</v>
      </c>
    </row>
    <row r="349" spans="1:16" ht="25.5">
      <c r="A349" s="6" t="s">
        <v>283</v>
      </c>
      <c r="B349" s="7" t="s">
        <v>284</v>
      </c>
      <c r="C349" s="8">
        <v>1189207</v>
      </c>
      <c r="D349" s="8">
        <v>1217207</v>
      </c>
      <c r="E349" s="8">
        <v>714360</v>
      </c>
      <c r="F349" s="8">
        <v>628961.8</v>
      </c>
      <c r="G349" s="8">
        <v>0</v>
      </c>
      <c r="H349" s="8">
        <v>628961.8</v>
      </c>
      <c r="I349" s="8">
        <v>0</v>
      </c>
      <c r="J349" s="8">
        <v>0</v>
      </c>
      <c r="K349" s="8">
        <f t="shared" si="30"/>
        <v>85398.19999999995</v>
      </c>
      <c r="L349" s="8">
        <f t="shared" si="31"/>
        <v>588245.2</v>
      </c>
      <c r="M349" s="8">
        <f t="shared" si="32"/>
        <v>88.04549526849208</v>
      </c>
      <c r="N349" s="8">
        <f t="shared" si="33"/>
        <v>588245.2</v>
      </c>
      <c r="O349" s="8">
        <f t="shared" si="34"/>
        <v>85398.19999999995</v>
      </c>
      <c r="P349" s="8">
        <f t="shared" si="35"/>
        <v>88.04549526849208</v>
      </c>
    </row>
    <row r="350" spans="1:16" ht="12.75">
      <c r="A350" s="9" t="s">
        <v>92</v>
      </c>
      <c r="B350" s="10" t="s">
        <v>318</v>
      </c>
      <c r="C350" s="11">
        <v>903585</v>
      </c>
      <c r="D350" s="11">
        <v>903585</v>
      </c>
      <c r="E350" s="11">
        <v>508316</v>
      </c>
      <c r="F350" s="11">
        <v>477927.06</v>
      </c>
      <c r="G350" s="11">
        <v>0</v>
      </c>
      <c r="H350" s="11">
        <v>477927.06</v>
      </c>
      <c r="I350" s="11">
        <v>0</v>
      </c>
      <c r="J350" s="11">
        <v>0</v>
      </c>
      <c r="K350" s="11">
        <f t="shared" si="30"/>
        <v>30388.940000000002</v>
      </c>
      <c r="L350" s="11">
        <f t="shared" si="31"/>
        <v>425657.94</v>
      </c>
      <c r="M350" s="11">
        <f t="shared" si="32"/>
        <v>94.021644016714</v>
      </c>
      <c r="N350" s="11">
        <f t="shared" si="33"/>
        <v>425657.94</v>
      </c>
      <c r="O350" s="11">
        <f t="shared" si="34"/>
        <v>30388.940000000002</v>
      </c>
      <c r="P350" s="11">
        <f t="shared" si="35"/>
        <v>94.021644016714</v>
      </c>
    </row>
    <row r="351" spans="1:16" ht="12.75">
      <c r="A351" s="9" t="s">
        <v>319</v>
      </c>
      <c r="B351" s="10" t="s">
        <v>320</v>
      </c>
      <c r="C351" s="11">
        <v>189153</v>
      </c>
      <c r="D351" s="11">
        <v>189153</v>
      </c>
      <c r="E351" s="11">
        <v>106403</v>
      </c>
      <c r="F351" s="11">
        <v>105237.62</v>
      </c>
      <c r="G351" s="11">
        <v>0</v>
      </c>
      <c r="H351" s="11">
        <v>105237.62</v>
      </c>
      <c r="I351" s="11">
        <v>0</v>
      </c>
      <c r="J351" s="11">
        <v>0</v>
      </c>
      <c r="K351" s="11">
        <f t="shared" si="30"/>
        <v>1165.3800000000047</v>
      </c>
      <c r="L351" s="11">
        <f t="shared" si="31"/>
        <v>83915.38</v>
      </c>
      <c r="M351" s="11">
        <f t="shared" si="32"/>
        <v>98.90474892625207</v>
      </c>
      <c r="N351" s="11">
        <f t="shared" si="33"/>
        <v>83915.38</v>
      </c>
      <c r="O351" s="11">
        <f t="shared" si="34"/>
        <v>1165.3800000000047</v>
      </c>
      <c r="P351" s="11">
        <f t="shared" si="35"/>
        <v>98.90474892625207</v>
      </c>
    </row>
    <row r="352" spans="1:16" ht="12.75">
      <c r="A352" s="9" t="s">
        <v>321</v>
      </c>
      <c r="B352" s="10" t="s">
        <v>322</v>
      </c>
      <c r="C352" s="11">
        <v>51052</v>
      </c>
      <c r="D352" s="11">
        <v>79052</v>
      </c>
      <c r="E352" s="11">
        <v>59052</v>
      </c>
      <c r="F352" s="11">
        <v>20132.1</v>
      </c>
      <c r="G352" s="11">
        <v>0</v>
      </c>
      <c r="H352" s="11">
        <v>20132.1</v>
      </c>
      <c r="I352" s="11">
        <v>0</v>
      </c>
      <c r="J352" s="11">
        <v>0</v>
      </c>
      <c r="K352" s="11">
        <f t="shared" si="30"/>
        <v>38919.9</v>
      </c>
      <c r="L352" s="11">
        <f t="shared" si="31"/>
        <v>58919.9</v>
      </c>
      <c r="M352" s="11">
        <f t="shared" si="32"/>
        <v>34.09215606584027</v>
      </c>
      <c r="N352" s="11">
        <f t="shared" si="33"/>
        <v>58919.9</v>
      </c>
      <c r="O352" s="11">
        <f t="shared" si="34"/>
        <v>38919.9</v>
      </c>
      <c r="P352" s="11">
        <f t="shared" si="35"/>
        <v>34.09215606584027</v>
      </c>
    </row>
    <row r="353" spans="1:16" ht="12.75">
      <c r="A353" s="9" t="s">
        <v>323</v>
      </c>
      <c r="B353" s="10" t="s">
        <v>324</v>
      </c>
      <c r="C353" s="11">
        <v>24638</v>
      </c>
      <c r="D353" s="11">
        <v>5638</v>
      </c>
      <c r="E353" s="11">
        <v>4009</v>
      </c>
      <c r="F353" s="11">
        <v>3354.2</v>
      </c>
      <c r="G353" s="11">
        <v>0</v>
      </c>
      <c r="H353" s="11">
        <v>3354.2</v>
      </c>
      <c r="I353" s="11">
        <v>0</v>
      </c>
      <c r="J353" s="11">
        <v>0</v>
      </c>
      <c r="K353" s="11">
        <f t="shared" si="30"/>
        <v>654.8000000000002</v>
      </c>
      <c r="L353" s="11">
        <f t="shared" si="31"/>
        <v>2283.8</v>
      </c>
      <c r="M353" s="11">
        <f t="shared" si="32"/>
        <v>83.66674981292093</v>
      </c>
      <c r="N353" s="11">
        <f t="shared" si="33"/>
        <v>2283.8</v>
      </c>
      <c r="O353" s="11">
        <f t="shared" si="34"/>
        <v>654.8000000000002</v>
      </c>
      <c r="P353" s="11">
        <f t="shared" si="35"/>
        <v>83.66674981292093</v>
      </c>
    </row>
    <row r="354" spans="1:16" ht="12.75">
      <c r="A354" s="9" t="s">
        <v>325</v>
      </c>
      <c r="B354" s="10" t="s">
        <v>326</v>
      </c>
      <c r="C354" s="11">
        <v>120</v>
      </c>
      <c r="D354" s="11">
        <v>120</v>
      </c>
      <c r="E354" s="11">
        <v>120</v>
      </c>
      <c r="F354" s="11">
        <v>120</v>
      </c>
      <c r="G354" s="11">
        <v>0</v>
      </c>
      <c r="H354" s="11">
        <v>120</v>
      </c>
      <c r="I354" s="11">
        <v>0</v>
      </c>
      <c r="J354" s="11">
        <v>0</v>
      </c>
      <c r="K354" s="11">
        <f t="shared" si="30"/>
        <v>0</v>
      </c>
      <c r="L354" s="11">
        <f t="shared" si="31"/>
        <v>0</v>
      </c>
      <c r="M354" s="11">
        <f t="shared" si="32"/>
        <v>100</v>
      </c>
      <c r="N354" s="11">
        <f t="shared" si="33"/>
        <v>0</v>
      </c>
      <c r="O354" s="11">
        <f t="shared" si="34"/>
        <v>0</v>
      </c>
      <c r="P354" s="11">
        <f t="shared" si="35"/>
        <v>100</v>
      </c>
    </row>
    <row r="355" spans="1:16" ht="12.75">
      <c r="A355" s="9" t="s">
        <v>331</v>
      </c>
      <c r="B355" s="10" t="s">
        <v>332</v>
      </c>
      <c r="C355" s="11">
        <v>5356</v>
      </c>
      <c r="D355" s="11">
        <v>5356</v>
      </c>
      <c r="E355" s="11">
        <v>3010</v>
      </c>
      <c r="F355" s="11">
        <v>2480.82</v>
      </c>
      <c r="G355" s="11">
        <v>0</v>
      </c>
      <c r="H355" s="11">
        <v>2480.82</v>
      </c>
      <c r="I355" s="11">
        <v>0</v>
      </c>
      <c r="J355" s="11">
        <v>0</v>
      </c>
      <c r="K355" s="11">
        <f t="shared" si="30"/>
        <v>529.1799999999998</v>
      </c>
      <c r="L355" s="11">
        <f t="shared" si="31"/>
        <v>2875.18</v>
      </c>
      <c r="M355" s="11">
        <f t="shared" si="32"/>
        <v>82.41926910299003</v>
      </c>
      <c r="N355" s="11">
        <f t="shared" si="33"/>
        <v>2875.18</v>
      </c>
      <c r="O355" s="11">
        <f t="shared" si="34"/>
        <v>529.1799999999998</v>
      </c>
      <c r="P355" s="11">
        <f t="shared" si="35"/>
        <v>82.41926910299003</v>
      </c>
    </row>
    <row r="356" spans="1:16" ht="12.75">
      <c r="A356" s="9" t="s">
        <v>343</v>
      </c>
      <c r="B356" s="10" t="s">
        <v>344</v>
      </c>
      <c r="C356" s="11">
        <v>2559</v>
      </c>
      <c r="D356" s="11">
        <v>2559</v>
      </c>
      <c r="E356" s="11">
        <v>1706</v>
      </c>
      <c r="F356" s="11">
        <v>410</v>
      </c>
      <c r="G356" s="11">
        <v>0</v>
      </c>
      <c r="H356" s="11">
        <v>410</v>
      </c>
      <c r="I356" s="11">
        <v>0</v>
      </c>
      <c r="J356" s="11">
        <v>0</v>
      </c>
      <c r="K356" s="11">
        <f t="shared" si="30"/>
        <v>1296</v>
      </c>
      <c r="L356" s="11">
        <f t="shared" si="31"/>
        <v>2149</v>
      </c>
      <c r="M356" s="11">
        <f t="shared" si="32"/>
        <v>24.03282532239156</v>
      </c>
      <c r="N356" s="11">
        <f t="shared" si="33"/>
        <v>2149</v>
      </c>
      <c r="O356" s="11">
        <f t="shared" si="34"/>
        <v>1296</v>
      </c>
      <c r="P356" s="11">
        <f t="shared" si="35"/>
        <v>24.03282532239156</v>
      </c>
    </row>
    <row r="357" spans="1:16" ht="25.5">
      <c r="A357" s="9" t="s">
        <v>333</v>
      </c>
      <c r="B357" s="10" t="s">
        <v>334</v>
      </c>
      <c r="C357" s="11">
        <v>12444</v>
      </c>
      <c r="D357" s="11">
        <v>12444</v>
      </c>
      <c r="E357" s="11">
        <v>12444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f t="shared" si="30"/>
        <v>12444</v>
      </c>
      <c r="L357" s="11">
        <f t="shared" si="31"/>
        <v>12444</v>
      </c>
      <c r="M357" s="11">
        <f t="shared" si="32"/>
        <v>0</v>
      </c>
      <c r="N357" s="11">
        <f t="shared" si="33"/>
        <v>12444</v>
      </c>
      <c r="O357" s="11">
        <f t="shared" si="34"/>
        <v>12444</v>
      </c>
      <c r="P357" s="11">
        <f t="shared" si="35"/>
        <v>0</v>
      </c>
    </row>
    <row r="358" spans="1:16" ht="25.5">
      <c r="A358" s="9" t="s">
        <v>335</v>
      </c>
      <c r="B358" s="10" t="s">
        <v>336</v>
      </c>
      <c r="C358" s="11">
        <v>300</v>
      </c>
      <c r="D358" s="11">
        <v>300</v>
      </c>
      <c r="E358" s="11">
        <v>300</v>
      </c>
      <c r="F358" s="11">
        <v>300</v>
      </c>
      <c r="G358" s="11">
        <v>0</v>
      </c>
      <c r="H358" s="11">
        <v>300</v>
      </c>
      <c r="I358" s="11">
        <v>0</v>
      </c>
      <c r="J358" s="11">
        <v>0</v>
      </c>
      <c r="K358" s="11">
        <f t="shared" si="30"/>
        <v>0</v>
      </c>
      <c r="L358" s="11">
        <f t="shared" si="31"/>
        <v>0</v>
      </c>
      <c r="M358" s="11">
        <f t="shared" si="32"/>
        <v>100</v>
      </c>
      <c r="N358" s="11">
        <f t="shared" si="33"/>
        <v>0</v>
      </c>
      <c r="O358" s="11">
        <f t="shared" si="34"/>
        <v>0</v>
      </c>
      <c r="P358" s="11">
        <f t="shared" si="35"/>
        <v>100</v>
      </c>
    </row>
    <row r="359" spans="1:16" ht="12.75">
      <c r="A359" s="9" t="s">
        <v>345</v>
      </c>
      <c r="B359" s="10" t="s">
        <v>346</v>
      </c>
      <c r="C359" s="11">
        <v>0</v>
      </c>
      <c r="D359" s="11">
        <v>19000</v>
      </c>
      <c r="E359" s="11">
        <v>19000</v>
      </c>
      <c r="F359" s="11">
        <v>19000</v>
      </c>
      <c r="G359" s="11">
        <v>0</v>
      </c>
      <c r="H359" s="11">
        <v>19000</v>
      </c>
      <c r="I359" s="11">
        <v>0</v>
      </c>
      <c r="J359" s="11">
        <v>0</v>
      </c>
      <c r="K359" s="11">
        <f t="shared" si="30"/>
        <v>0</v>
      </c>
      <c r="L359" s="11">
        <f t="shared" si="31"/>
        <v>0</v>
      </c>
      <c r="M359" s="11">
        <f t="shared" si="32"/>
        <v>100</v>
      </c>
      <c r="N359" s="11">
        <f t="shared" si="33"/>
        <v>0</v>
      </c>
      <c r="O359" s="11">
        <f t="shared" si="34"/>
        <v>0</v>
      </c>
      <c r="P359" s="11">
        <f t="shared" si="35"/>
        <v>100</v>
      </c>
    </row>
    <row r="360" spans="1:16" ht="12.75">
      <c r="A360" s="6" t="s">
        <v>266</v>
      </c>
      <c r="B360" s="7" t="s">
        <v>267</v>
      </c>
      <c r="C360" s="8">
        <v>20000</v>
      </c>
      <c r="D360" s="8">
        <v>20000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f t="shared" si="30"/>
        <v>0</v>
      </c>
      <c r="L360" s="8">
        <f t="shared" si="31"/>
        <v>20000</v>
      </c>
      <c r="M360" s="8">
        <f t="shared" si="32"/>
        <v>0</v>
      </c>
      <c r="N360" s="8">
        <f t="shared" si="33"/>
        <v>20000</v>
      </c>
      <c r="O360" s="8">
        <f t="shared" si="34"/>
        <v>0</v>
      </c>
      <c r="P360" s="8">
        <f t="shared" si="35"/>
        <v>0</v>
      </c>
    </row>
    <row r="361" spans="1:16" ht="12.75">
      <c r="A361" s="9" t="s">
        <v>351</v>
      </c>
      <c r="B361" s="10" t="s">
        <v>352</v>
      </c>
      <c r="C361" s="11">
        <v>20000</v>
      </c>
      <c r="D361" s="11">
        <v>20000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f t="shared" si="30"/>
        <v>0</v>
      </c>
      <c r="L361" s="11">
        <f t="shared" si="31"/>
        <v>20000</v>
      </c>
      <c r="M361" s="11">
        <f t="shared" si="32"/>
        <v>0</v>
      </c>
      <c r="N361" s="11">
        <f t="shared" si="33"/>
        <v>20000</v>
      </c>
      <c r="O361" s="11">
        <f t="shared" si="34"/>
        <v>0</v>
      </c>
      <c r="P361" s="11">
        <f t="shared" si="35"/>
        <v>0</v>
      </c>
    </row>
    <row r="362" spans="1:16" ht="12.75">
      <c r="A362" s="6" t="s">
        <v>270</v>
      </c>
      <c r="B362" s="7" t="s">
        <v>49</v>
      </c>
      <c r="C362" s="8">
        <v>0</v>
      </c>
      <c r="D362" s="8">
        <v>150000</v>
      </c>
      <c r="E362" s="8">
        <v>100000</v>
      </c>
      <c r="F362" s="8">
        <v>100000</v>
      </c>
      <c r="G362" s="8">
        <v>0</v>
      </c>
      <c r="H362" s="8">
        <v>100000</v>
      </c>
      <c r="I362" s="8">
        <v>0</v>
      </c>
      <c r="J362" s="8">
        <v>0</v>
      </c>
      <c r="K362" s="8">
        <f t="shared" si="30"/>
        <v>0</v>
      </c>
      <c r="L362" s="8">
        <f t="shared" si="31"/>
        <v>50000</v>
      </c>
      <c r="M362" s="8">
        <f t="shared" si="32"/>
        <v>100</v>
      </c>
      <c r="N362" s="8">
        <f t="shared" si="33"/>
        <v>50000</v>
      </c>
      <c r="O362" s="8">
        <f t="shared" si="34"/>
        <v>0</v>
      </c>
      <c r="P362" s="8">
        <f t="shared" si="35"/>
        <v>100</v>
      </c>
    </row>
    <row r="363" spans="1:16" ht="25.5">
      <c r="A363" s="9" t="s">
        <v>353</v>
      </c>
      <c r="B363" s="10" t="s">
        <v>354</v>
      </c>
      <c r="C363" s="11">
        <v>0</v>
      </c>
      <c r="D363" s="11">
        <v>150000</v>
      </c>
      <c r="E363" s="11">
        <v>100000</v>
      </c>
      <c r="F363" s="11">
        <v>100000</v>
      </c>
      <c r="G363" s="11">
        <v>0</v>
      </c>
      <c r="H363" s="11">
        <v>100000</v>
      </c>
      <c r="I363" s="11">
        <v>0</v>
      </c>
      <c r="J363" s="11">
        <v>0</v>
      </c>
      <c r="K363" s="11">
        <f t="shared" si="30"/>
        <v>0</v>
      </c>
      <c r="L363" s="11">
        <f t="shared" si="31"/>
        <v>50000</v>
      </c>
      <c r="M363" s="11">
        <f t="shared" si="32"/>
        <v>100</v>
      </c>
      <c r="N363" s="11">
        <f t="shared" si="33"/>
        <v>50000</v>
      </c>
      <c r="O363" s="11">
        <f t="shared" si="34"/>
        <v>0</v>
      </c>
      <c r="P363" s="11">
        <f t="shared" si="35"/>
        <v>100</v>
      </c>
    </row>
    <row r="364" spans="1:16" ht="25.5">
      <c r="A364" s="6" t="s">
        <v>357</v>
      </c>
      <c r="B364" s="7" t="s">
        <v>358</v>
      </c>
      <c r="C364" s="8">
        <v>65637578</v>
      </c>
      <c r="D364" s="8">
        <v>71544965</v>
      </c>
      <c r="E364" s="8">
        <v>44639422</v>
      </c>
      <c r="F364" s="8">
        <v>37739074.720000006</v>
      </c>
      <c r="G364" s="8">
        <v>0</v>
      </c>
      <c r="H364" s="8">
        <v>37620345.66000001</v>
      </c>
      <c r="I364" s="8">
        <v>118729.06</v>
      </c>
      <c r="J364" s="8">
        <v>8397.96</v>
      </c>
      <c r="K364" s="8">
        <f t="shared" si="30"/>
        <v>6900347.279999994</v>
      </c>
      <c r="L364" s="8">
        <f t="shared" si="31"/>
        <v>33805890.279999994</v>
      </c>
      <c r="M364" s="8">
        <f t="shared" si="32"/>
        <v>84.54203264549439</v>
      </c>
      <c r="N364" s="8">
        <f t="shared" si="33"/>
        <v>33924619.33999999</v>
      </c>
      <c r="O364" s="8">
        <f t="shared" si="34"/>
        <v>7019076.339999989</v>
      </c>
      <c r="P364" s="8">
        <f t="shared" si="35"/>
        <v>84.27605908517366</v>
      </c>
    </row>
    <row r="365" spans="1:16" ht="63.75">
      <c r="A365" s="6" t="s">
        <v>145</v>
      </c>
      <c r="B365" s="7" t="s">
        <v>146</v>
      </c>
      <c r="C365" s="8">
        <v>29368702</v>
      </c>
      <c r="D365" s="8">
        <v>29845049</v>
      </c>
      <c r="E365" s="8">
        <v>17286360</v>
      </c>
      <c r="F365" s="8">
        <v>15683619.540000005</v>
      </c>
      <c r="G365" s="8">
        <v>0</v>
      </c>
      <c r="H365" s="8">
        <v>15673430.420000004</v>
      </c>
      <c r="I365" s="8">
        <v>10189.12</v>
      </c>
      <c r="J365" s="8">
        <v>324.84</v>
      </c>
      <c r="K365" s="8">
        <f t="shared" si="30"/>
        <v>1602740.4599999953</v>
      </c>
      <c r="L365" s="8">
        <f t="shared" si="31"/>
        <v>14161429.459999995</v>
      </c>
      <c r="M365" s="8">
        <f t="shared" si="32"/>
        <v>90.72829410008819</v>
      </c>
      <c r="N365" s="8">
        <f t="shared" si="33"/>
        <v>14171618.579999996</v>
      </c>
      <c r="O365" s="8">
        <f t="shared" si="34"/>
        <v>1612929.5799999963</v>
      </c>
      <c r="P365" s="8">
        <f t="shared" si="35"/>
        <v>90.66935097961631</v>
      </c>
    </row>
    <row r="366" spans="1:16" ht="12.75">
      <c r="A366" s="9" t="s">
        <v>92</v>
      </c>
      <c r="B366" s="10" t="s">
        <v>318</v>
      </c>
      <c r="C366" s="11">
        <v>21825051</v>
      </c>
      <c r="D366" s="11">
        <v>22067531</v>
      </c>
      <c r="E366" s="11">
        <v>12605181</v>
      </c>
      <c r="F366" s="11">
        <v>11812054.67</v>
      </c>
      <c r="G366" s="11">
        <v>0</v>
      </c>
      <c r="H366" s="11">
        <v>11812054.67</v>
      </c>
      <c r="I366" s="11">
        <v>0</v>
      </c>
      <c r="J366" s="11">
        <v>0</v>
      </c>
      <c r="K366" s="11">
        <f t="shared" si="30"/>
        <v>793126.3300000001</v>
      </c>
      <c r="L366" s="11">
        <f t="shared" si="31"/>
        <v>10255476.33</v>
      </c>
      <c r="M366" s="11">
        <f t="shared" si="32"/>
        <v>93.70793382498832</v>
      </c>
      <c r="N366" s="11">
        <f t="shared" si="33"/>
        <v>10255476.33</v>
      </c>
      <c r="O366" s="11">
        <f t="shared" si="34"/>
        <v>793126.3300000001</v>
      </c>
      <c r="P366" s="11">
        <f t="shared" si="35"/>
        <v>93.70793382498832</v>
      </c>
    </row>
    <row r="367" spans="1:16" ht="12.75">
      <c r="A367" s="9" t="s">
        <v>319</v>
      </c>
      <c r="B367" s="10" t="s">
        <v>320</v>
      </c>
      <c r="C367" s="11">
        <v>4645559</v>
      </c>
      <c r="D367" s="11">
        <v>4707807</v>
      </c>
      <c r="E367" s="11">
        <v>2734426</v>
      </c>
      <c r="F367" s="11">
        <v>2500410.88</v>
      </c>
      <c r="G367" s="11">
        <v>0</v>
      </c>
      <c r="H367" s="11">
        <v>2500410.88</v>
      </c>
      <c r="I367" s="11">
        <v>0</v>
      </c>
      <c r="J367" s="11">
        <v>0</v>
      </c>
      <c r="K367" s="11">
        <f t="shared" si="30"/>
        <v>234015.1200000001</v>
      </c>
      <c r="L367" s="11">
        <f t="shared" si="31"/>
        <v>2207396.12</v>
      </c>
      <c r="M367" s="11">
        <f t="shared" si="32"/>
        <v>91.44189237521879</v>
      </c>
      <c r="N367" s="11">
        <f t="shared" si="33"/>
        <v>2207396.12</v>
      </c>
      <c r="O367" s="11">
        <f t="shared" si="34"/>
        <v>234015.1200000001</v>
      </c>
      <c r="P367" s="11">
        <f t="shared" si="35"/>
        <v>91.44189237521879</v>
      </c>
    </row>
    <row r="368" spans="1:16" ht="12.75">
      <c r="A368" s="9" t="s">
        <v>321</v>
      </c>
      <c r="B368" s="10" t="s">
        <v>322</v>
      </c>
      <c r="C368" s="11">
        <v>684611</v>
      </c>
      <c r="D368" s="11">
        <v>701773</v>
      </c>
      <c r="E368" s="11">
        <v>450723</v>
      </c>
      <c r="F368" s="11">
        <v>274683.03</v>
      </c>
      <c r="G368" s="11">
        <v>0</v>
      </c>
      <c r="H368" s="11">
        <v>274133.03</v>
      </c>
      <c r="I368" s="11">
        <v>550</v>
      </c>
      <c r="J368" s="11">
        <v>0</v>
      </c>
      <c r="K368" s="11">
        <f t="shared" si="30"/>
        <v>176039.96999999997</v>
      </c>
      <c r="L368" s="11">
        <f t="shared" si="31"/>
        <v>427089.97</v>
      </c>
      <c r="M368" s="11">
        <f t="shared" si="32"/>
        <v>60.94275863446064</v>
      </c>
      <c r="N368" s="11">
        <f t="shared" si="33"/>
        <v>427639.97</v>
      </c>
      <c r="O368" s="11">
        <f t="shared" si="34"/>
        <v>176589.96999999997</v>
      </c>
      <c r="P368" s="11">
        <f t="shared" si="35"/>
        <v>60.82073246761315</v>
      </c>
    </row>
    <row r="369" spans="1:16" ht="12.75">
      <c r="A369" s="9" t="s">
        <v>323</v>
      </c>
      <c r="B369" s="10" t="s">
        <v>324</v>
      </c>
      <c r="C369" s="11">
        <v>1328788</v>
      </c>
      <c r="D369" s="11">
        <v>1443381</v>
      </c>
      <c r="E369" s="11">
        <v>959970</v>
      </c>
      <c r="F369" s="11">
        <v>729880.47</v>
      </c>
      <c r="G369" s="11">
        <v>0</v>
      </c>
      <c r="H369" s="11">
        <v>729764.35</v>
      </c>
      <c r="I369" s="11">
        <v>116.12</v>
      </c>
      <c r="J369" s="11">
        <v>0</v>
      </c>
      <c r="K369" s="11">
        <f t="shared" si="30"/>
        <v>230089.53000000003</v>
      </c>
      <c r="L369" s="11">
        <f t="shared" si="31"/>
        <v>713500.53</v>
      </c>
      <c r="M369" s="11">
        <f t="shared" si="32"/>
        <v>76.03159161223788</v>
      </c>
      <c r="N369" s="11">
        <f t="shared" si="33"/>
        <v>713616.65</v>
      </c>
      <c r="O369" s="11">
        <f t="shared" si="34"/>
        <v>230205.65000000002</v>
      </c>
      <c r="P369" s="11">
        <f t="shared" si="35"/>
        <v>76.01949540089794</v>
      </c>
    </row>
    <row r="370" spans="1:16" ht="12.75">
      <c r="A370" s="9" t="s">
        <v>325</v>
      </c>
      <c r="B370" s="10" t="s">
        <v>326</v>
      </c>
      <c r="C370" s="11">
        <v>69148</v>
      </c>
      <c r="D370" s="11">
        <v>70148</v>
      </c>
      <c r="E370" s="11">
        <v>47648</v>
      </c>
      <c r="F370" s="11">
        <v>27778</v>
      </c>
      <c r="G370" s="11">
        <v>0</v>
      </c>
      <c r="H370" s="11">
        <v>27778</v>
      </c>
      <c r="I370" s="11">
        <v>0</v>
      </c>
      <c r="J370" s="11">
        <v>0</v>
      </c>
      <c r="K370" s="11">
        <f t="shared" si="30"/>
        <v>19870</v>
      </c>
      <c r="L370" s="11">
        <f t="shared" si="31"/>
        <v>42370</v>
      </c>
      <c r="M370" s="11">
        <f t="shared" si="32"/>
        <v>58.29835460040296</v>
      </c>
      <c r="N370" s="11">
        <f t="shared" si="33"/>
        <v>42370</v>
      </c>
      <c r="O370" s="11">
        <f t="shared" si="34"/>
        <v>19870</v>
      </c>
      <c r="P370" s="11">
        <f t="shared" si="35"/>
        <v>58.29835460040296</v>
      </c>
    </row>
    <row r="371" spans="1:16" ht="12.75">
      <c r="A371" s="9" t="s">
        <v>329</v>
      </c>
      <c r="B371" s="10" t="s">
        <v>330</v>
      </c>
      <c r="C371" s="11">
        <v>7163</v>
      </c>
      <c r="D371" s="11">
        <v>7163</v>
      </c>
      <c r="E371" s="11">
        <v>4313</v>
      </c>
      <c r="F371" s="11">
        <v>170</v>
      </c>
      <c r="G371" s="11">
        <v>0</v>
      </c>
      <c r="H371" s="11">
        <v>170</v>
      </c>
      <c r="I371" s="11">
        <v>0</v>
      </c>
      <c r="J371" s="11">
        <v>0</v>
      </c>
      <c r="K371" s="11">
        <f t="shared" si="30"/>
        <v>4143</v>
      </c>
      <c r="L371" s="11">
        <f t="shared" si="31"/>
        <v>6993</v>
      </c>
      <c r="M371" s="11">
        <f t="shared" si="32"/>
        <v>3.9415719916531415</v>
      </c>
      <c r="N371" s="11">
        <f t="shared" si="33"/>
        <v>6993</v>
      </c>
      <c r="O371" s="11">
        <f t="shared" si="34"/>
        <v>4143</v>
      </c>
      <c r="P371" s="11">
        <f t="shared" si="35"/>
        <v>3.9415719916531415</v>
      </c>
    </row>
    <row r="372" spans="1:16" ht="12.75">
      <c r="A372" s="9" t="s">
        <v>331</v>
      </c>
      <c r="B372" s="10" t="s">
        <v>332</v>
      </c>
      <c r="C372" s="11">
        <v>381078</v>
      </c>
      <c r="D372" s="11">
        <v>395078</v>
      </c>
      <c r="E372" s="11">
        <v>229032</v>
      </c>
      <c r="F372" s="11">
        <v>151171.9</v>
      </c>
      <c r="G372" s="11">
        <v>0</v>
      </c>
      <c r="H372" s="11">
        <v>143369.85</v>
      </c>
      <c r="I372" s="11">
        <v>7802.05</v>
      </c>
      <c r="J372" s="11">
        <v>324.84</v>
      </c>
      <c r="K372" s="11">
        <f t="shared" si="30"/>
        <v>77860.1</v>
      </c>
      <c r="L372" s="11">
        <f t="shared" si="31"/>
        <v>243906.1</v>
      </c>
      <c r="M372" s="11">
        <f t="shared" si="32"/>
        <v>66.00470676586677</v>
      </c>
      <c r="N372" s="11">
        <f t="shared" si="33"/>
        <v>251708.15</v>
      </c>
      <c r="O372" s="11">
        <f t="shared" si="34"/>
        <v>85662.15</v>
      </c>
      <c r="P372" s="11">
        <f t="shared" si="35"/>
        <v>62.59817405428063</v>
      </c>
    </row>
    <row r="373" spans="1:16" ht="12.75">
      <c r="A373" s="9" t="s">
        <v>343</v>
      </c>
      <c r="B373" s="10" t="s">
        <v>344</v>
      </c>
      <c r="C373" s="11">
        <v>400702</v>
      </c>
      <c r="D373" s="11">
        <v>410702</v>
      </c>
      <c r="E373" s="11">
        <v>214801</v>
      </c>
      <c r="F373" s="11">
        <v>160668.99</v>
      </c>
      <c r="G373" s="11">
        <v>0</v>
      </c>
      <c r="H373" s="11">
        <v>158948.04</v>
      </c>
      <c r="I373" s="11">
        <v>1720.95</v>
      </c>
      <c r="J373" s="11">
        <v>0</v>
      </c>
      <c r="K373" s="11">
        <f t="shared" si="30"/>
        <v>54132.01000000001</v>
      </c>
      <c r="L373" s="11">
        <f t="shared" si="31"/>
        <v>250033.01</v>
      </c>
      <c r="M373" s="11">
        <f t="shared" si="32"/>
        <v>74.79899534918366</v>
      </c>
      <c r="N373" s="11">
        <f t="shared" si="33"/>
        <v>251753.96</v>
      </c>
      <c r="O373" s="11">
        <f t="shared" si="34"/>
        <v>55852.95999999999</v>
      </c>
      <c r="P373" s="11">
        <f t="shared" si="35"/>
        <v>73.99781192824987</v>
      </c>
    </row>
    <row r="374" spans="1:16" ht="25.5">
      <c r="A374" s="9" t="s">
        <v>333</v>
      </c>
      <c r="B374" s="10" t="s">
        <v>334</v>
      </c>
      <c r="C374" s="11">
        <v>13202</v>
      </c>
      <c r="D374" s="11">
        <v>13202</v>
      </c>
      <c r="E374" s="11">
        <v>13202</v>
      </c>
      <c r="F374" s="11">
        <v>13201.2</v>
      </c>
      <c r="G374" s="11">
        <v>0</v>
      </c>
      <c r="H374" s="11">
        <v>13201.2</v>
      </c>
      <c r="I374" s="11">
        <v>0</v>
      </c>
      <c r="J374" s="11">
        <v>0</v>
      </c>
      <c r="K374" s="11">
        <f t="shared" si="30"/>
        <v>0.7999999999992724</v>
      </c>
      <c r="L374" s="11">
        <f t="shared" si="31"/>
        <v>0.7999999999992724</v>
      </c>
      <c r="M374" s="11">
        <f t="shared" si="32"/>
        <v>99.99394031207393</v>
      </c>
      <c r="N374" s="11">
        <f t="shared" si="33"/>
        <v>0.7999999999992724</v>
      </c>
      <c r="O374" s="11">
        <f t="shared" si="34"/>
        <v>0.7999999999992724</v>
      </c>
      <c r="P374" s="11">
        <f t="shared" si="35"/>
        <v>99.99394031207393</v>
      </c>
    </row>
    <row r="375" spans="1:16" ht="25.5">
      <c r="A375" s="9" t="s">
        <v>335</v>
      </c>
      <c r="B375" s="10" t="s">
        <v>336</v>
      </c>
      <c r="C375" s="11">
        <v>8200</v>
      </c>
      <c r="D375" s="11">
        <v>11760</v>
      </c>
      <c r="E375" s="11">
        <v>10560</v>
      </c>
      <c r="F375" s="11">
        <v>4220</v>
      </c>
      <c r="G375" s="11">
        <v>0</v>
      </c>
      <c r="H375" s="11">
        <v>4220</v>
      </c>
      <c r="I375" s="11">
        <v>0</v>
      </c>
      <c r="J375" s="11">
        <v>0</v>
      </c>
      <c r="K375" s="11">
        <f t="shared" si="30"/>
        <v>6340</v>
      </c>
      <c r="L375" s="11">
        <f t="shared" si="31"/>
        <v>7540</v>
      </c>
      <c r="M375" s="11">
        <f t="shared" si="32"/>
        <v>39.96212121212121</v>
      </c>
      <c r="N375" s="11">
        <f t="shared" si="33"/>
        <v>7540</v>
      </c>
      <c r="O375" s="11">
        <f t="shared" si="34"/>
        <v>6340</v>
      </c>
      <c r="P375" s="11">
        <f t="shared" si="35"/>
        <v>39.96212121212121</v>
      </c>
    </row>
    <row r="376" spans="1:16" ht="12.75">
      <c r="A376" s="9" t="s">
        <v>337</v>
      </c>
      <c r="B376" s="10" t="s">
        <v>338</v>
      </c>
      <c r="C376" s="11">
        <v>5200</v>
      </c>
      <c r="D376" s="11">
        <v>16504</v>
      </c>
      <c r="E376" s="11">
        <v>16504</v>
      </c>
      <c r="F376" s="11">
        <v>9380.4</v>
      </c>
      <c r="G376" s="11">
        <v>0</v>
      </c>
      <c r="H376" s="11">
        <v>9380.4</v>
      </c>
      <c r="I376" s="11">
        <v>0</v>
      </c>
      <c r="J376" s="11">
        <v>0</v>
      </c>
      <c r="K376" s="11">
        <f t="shared" si="30"/>
        <v>7123.6</v>
      </c>
      <c r="L376" s="11">
        <f t="shared" si="31"/>
        <v>7123.6</v>
      </c>
      <c r="M376" s="11">
        <f t="shared" si="32"/>
        <v>56.83713039263208</v>
      </c>
      <c r="N376" s="11">
        <f t="shared" si="33"/>
        <v>7123.6</v>
      </c>
      <c r="O376" s="11">
        <f t="shared" si="34"/>
        <v>7123.6</v>
      </c>
      <c r="P376" s="11">
        <f t="shared" si="35"/>
        <v>56.83713039263208</v>
      </c>
    </row>
    <row r="377" spans="1:16" ht="12.75">
      <c r="A377" s="6" t="s">
        <v>147</v>
      </c>
      <c r="B377" s="7" t="s">
        <v>148</v>
      </c>
      <c r="C377" s="8">
        <v>679469</v>
      </c>
      <c r="D377" s="8">
        <v>961469</v>
      </c>
      <c r="E377" s="8">
        <v>727053</v>
      </c>
      <c r="F377" s="8">
        <v>654614.95</v>
      </c>
      <c r="G377" s="8">
        <v>0</v>
      </c>
      <c r="H377" s="8">
        <v>611093.82</v>
      </c>
      <c r="I377" s="8">
        <v>43521.13</v>
      </c>
      <c r="J377" s="8">
        <v>0</v>
      </c>
      <c r="K377" s="8">
        <f t="shared" si="30"/>
        <v>72438.05000000005</v>
      </c>
      <c r="L377" s="8">
        <f t="shared" si="31"/>
        <v>306854.05000000005</v>
      </c>
      <c r="M377" s="8">
        <f t="shared" si="32"/>
        <v>90.03675798050486</v>
      </c>
      <c r="N377" s="8">
        <f t="shared" si="33"/>
        <v>350375.18000000005</v>
      </c>
      <c r="O377" s="8">
        <f t="shared" si="34"/>
        <v>115959.18000000005</v>
      </c>
      <c r="P377" s="8">
        <f t="shared" si="35"/>
        <v>84.0507940961663</v>
      </c>
    </row>
    <row r="378" spans="1:16" ht="12.75">
      <c r="A378" s="9" t="s">
        <v>92</v>
      </c>
      <c r="B378" s="10" t="s">
        <v>318</v>
      </c>
      <c r="C378" s="11">
        <v>75116</v>
      </c>
      <c r="D378" s="11">
        <v>75116</v>
      </c>
      <c r="E378" s="11">
        <v>43817</v>
      </c>
      <c r="F378" s="11">
        <v>29836.95</v>
      </c>
      <c r="G378" s="11">
        <v>0</v>
      </c>
      <c r="H378" s="11">
        <v>29836.95</v>
      </c>
      <c r="I378" s="11">
        <v>0</v>
      </c>
      <c r="J378" s="11">
        <v>0</v>
      </c>
      <c r="K378" s="11">
        <f t="shared" si="30"/>
        <v>13980.05</v>
      </c>
      <c r="L378" s="11">
        <f t="shared" si="31"/>
        <v>45279.05</v>
      </c>
      <c r="M378" s="11">
        <f t="shared" si="32"/>
        <v>68.09446105392884</v>
      </c>
      <c r="N378" s="11">
        <f t="shared" si="33"/>
        <v>45279.05</v>
      </c>
      <c r="O378" s="11">
        <f t="shared" si="34"/>
        <v>13980.05</v>
      </c>
      <c r="P378" s="11">
        <f t="shared" si="35"/>
        <v>68.09446105392884</v>
      </c>
    </row>
    <row r="379" spans="1:16" ht="12.75">
      <c r="A379" s="9" t="s">
        <v>319</v>
      </c>
      <c r="B379" s="10" t="s">
        <v>320</v>
      </c>
      <c r="C379" s="11">
        <v>16525</v>
      </c>
      <c r="D379" s="11">
        <v>16525</v>
      </c>
      <c r="E379" s="11">
        <v>9641</v>
      </c>
      <c r="F379" s="11">
        <v>6563.92</v>
      </c>
      <c r="G379" s="11">
        <v>0</v>
      </c>
      <c r="H379" s="11">
        <v>6563.92</v>
      </c>
      <c r="I379" s="11">
        <v>0</v>
      </c>
      <c r="J379" s="11">
        <v>0</v>
      </c>
      <c r="K379" s="11">
        <f t="shared" si="30"/>
        <v>3077.08</v>
      </c>
      <c r="L379" s="11">
        <f t="shared" si="31"/>
        <v>9961.08</v>
      </c>
      <c r="M379" s="11">
        <f t="shared" si="32"/>
        <v>68.0833938388134</v>
      </c>
      <c r="N379" s="11">
        <f t="shared" si="33"/>
        <v>9961.08</v>
      </c>
      <c r="O379" s="11">
        <f t="shared" si="34"/>
        <v>3077.08</v>
      </c>
      <c r="P379" s="11">
        <f t="shared" si="35"/>
        <v>68.0833938388134</v>
      </c>
    </row>
    <row r="380" spans="1:16" ht="12.75">
      <c r="A380" s="9" t="s">
        <v>321</v>
      </c>
      <c r="B380" s="10" t="s">
        <v>322</v>
      </c>
      <c r="C380" s="11">
        <v>31930</v>
      </c>
      <c r="D380" s="11">
        <v>40930</v>
      </c>
      <c r="E380" s="11">
        <v>36000</v>
      </c>
      <c r="F380" s="11">
        <v>16553.56</v>
      </c>
      <c r="G380" s="11">
        <v>0</v>
      </c>
      <c r="H380" s="11">
        <v>16553.56</v>
      </c>
      <c r="I380" s="11">
        <v>0</v>
      </c>
      <c r="J380" s="11">
        <v>0</v>
      </c>
      <c r="K380" s="11">
        <f t="shared" si="30"/>
        <v>19446.44</v>
      </c>
      <c r="L380" s="11">
        <f t="shared" si="31"/>
        <v>24376.44</v>
      </c>
      <c r="M380" s="11">
        <f t="shared" si="32"/>
        <v>45.98211111111111</v>
      </c>
      <c r="N380" s="11">
        <f t="shared" si="33"/>
        <v>24376.44</v>
      </c>
      <c r="O380" s="11">
        <f t="shared" si="34"/>
        <v>19446.44</v>
      </c>
      <c r="P380" s="11">
        <f t="shared" si="35"/>
        <v>45.98211111111111</v>
      </c>
    </row>
    <row r="381" spans="1:16" ht="12.75">
      <c r="A381" s="9" t="s">
        <v>323</v>
      </c>
      <c r="B381" s="10" t="s">
        <v>324</v>
      </c>
      <c r="C381" s="11">
        <v>110330</v>
      </c>
      <c r="D381" s="11">
        <v>361330</v>
      </c>
      <c r="E381" s="11">
        <v>350995</v>
      </c>
      <c r="F381" s="11">
        <v>328391.59</v>
      </c>
      <c r="G381" s="11">
        <v>0</v>
      </c>
      <c r="H381" s="11">
        <v>328391.59</v>
      </c>
      <c r="I381" s="11">
        <v>0</v>
      </c>
      <c r="J381" s="11">
        <v>0</v>
      </c>
      <c r="K381" s="11">
        <f t="shared" si="30"/>
        <v>22603.409999999974</v>
      </c>
      <c r="L381" s="11">
        <f t="shared" si="31"/>
        <v>32938.409999999974</v>
      </c>
      <c r="M381" s="11">
        <f t="shared" si="32"/>
        <v>93.56019031610138</v>
      </c>
      <c r="N381" s="11">
        <f t="shared" si="33"/>
        <v>32938.409999999974</v>
      </c>
      <c r="O381" s="11">
        <f t="shared" si="34"/>
        <v>22603.409999999974</v>
      </c>
      <c r="P381" s="11">
        <f t="shared" si="35"/>
        <v>93.56019031610138</v>
      </c>
    </row>
    <row r="382" spans="1:16" ht="12.75">
      <c r="A382" s="9" t="s">
        <v>331</v>
      </c>
      <c r="B382" s="10" t="s">
        <v>332</v>
      </c>
      <c r="C382" s="11">
        <v>66061</v>
      </c>
      <c r="D382" s="11">
        <v>71061</v>
      </c>
      <c r="E382" s="11">
        <v>38000</v>
      </c>
      <c r="F382" s="11">
        <v>36933.52</v>
      </c>
      <c r="G382" s="11">
        <v>0</v>
      </c>
      <c r="H382" s="11">
        <v>36933.52</v>
      </c>
      <c r="I382" s="11">
        <v>0</v>
      </c>
      <c r="J382" s="11">
        <v>0</v>
      </c>
      <c r="K382" s="11">
        <f t="shared" si="30"/>
        <v>1066.4800000000032</v>
      </c>
      <c r="L382" s="11">
        <f t="shared" si="31"/>
        <v>34127.48</v>
      </c>
      <c r="M382" s="11">
        <f t="shared" si="32"/>
        <v>97.19347368421052</v>
      </c>
      <c r="N382" s="11">
        <f t="shared" si="33"/>
        <v>34127.48</v>
      </c>
      <c r="O382" s="11">
        <f t="shared" si="34"/>
        <v>1066.4800000000032</v>
      </c>
      <c r="P382" s="11">
        <f t="shared" si="35"/>
        <v>97.19347368421052</v>
      </c>
    </row>
    <row r="383" spans="1:16" ht="12.75">
      <c r="A383" s="9" t="s">
        <v>343</v>
      </c>
      <c r="B383" s="10" t="s">
        <v>344</v>
      </c>
      <c r="C383" s="11">
        <v>337907</v>
      </c>
      <c r="D383" s="11">
        <v>337907</v>
      </c>
      <c r="E383" s="11">
        <v>215000</v>
      </c>
      <c r="F383" s="11">
        <v>203897.81</v>
      </c>
      <c r="G383" s="11">
        <v>0</v>
      </c>
      <c r="H383" s="11">
        <v>160376.68</v>
      </c>
      <c r="I383" s="11">
        <v>43521.13</v>
      </c>
      <c r="J383" s="11">
        <v>0</v>
      </c>
      <c r="K383" s="11">
        <f t="shared" si="30"/>
        <v>11102.190000000002</v>
      </c>
      <c r="L383" s="11">
        <f t="shared" si="31"/>
        <v>134009.19</v>
      </c>
      <c r="M383" s="11">
        <f t="shared" si="32"/>
        <v>94.83619069767441</v>
      </c>
      <c r="N383" s="11">
        <f t="shared" si="33"/>
        <v>177530.32</v>
      </c>
      <c r="O383" s="11">
        <f t="shared" si="34"/>
        <v>54623.32000000001</v>
      </c>
      <c r="P383" s="11">
        <f t="shared" si="35"/>
        <v>74.59380465116278</v>
      </c>
    </row>
    <row r="384" spans="1:16" ht="12.75">
      <c r="A384" s="9" t="s">
        <v>337</v>
      </c>
      <c r="B384" s="10" t="s">
        <v>338</v>
      </c>
      <c r="C384" s="11">
        <v>41600</v>
      </c>
      <c r="D384" s="11">
        <v>58600</v>
      </c>
      <c r="E384" s="11">
        <v>33600</v>
      </c>
      <c r="F384" s="11">
        <v>32437.6</v>
      </c>
      <c r="G384" s="11">
        <v>0</v>
      </c>
      <c r="H384" s="11">
        <v>32437.6</v>
      </c>
      <c r="I384" s="11">
        <v>0</v>
      </c>
      <c r="J384" s="11">
        <v>0</v>
      </c>
      <c r="K384" s="11">
        <f t="shared" si="30"/>
        <v>1162.4000000000015</v>
      </c>
      <c r="L384" s="11">
        <f t="shared" si="31"/>
        <v>26162.4</v>
      </c>
      <c r="M384" s="11">
        <f t="shared" si="32"/>
        <v>96.54047619047618</v>
      </c>
      <c r="N384" s="11">
        <f t="shared" si="33"/>
        <v>26162.4</v>
      </c>
      <c r="O384" s="11">
        <f t="shared" si="34"/>
        <v>1162.4000000000015</v>
      </c>
      <c r="P384" s="11">
        <f t="shared" si="35"/>
        <v>96.54047619047618</v>
      </c>
    </row>
    <row r="385" spans="1:16" ht="12.75">
      <c r="A385" s="6" t="s">
        <v>293</v>
      </c>
      <c r="B385" s="7" t="s">
        <v>294</v>
      </c>
      <c r="C385" s="8">
        <v>0</v>
      </c>
      <c r="D385" s="8">
        <v>27000</v>
      </c>
      <c r="E385" s="8">
        <v>27000</v>
      </c>
      <c r="F385" s="8">
        <v>25888.7</v>
      </c>
      <c r="G385" s="8">
        <v>0</v>
      </c>
      <c r="H385" s="8">
        <v>25888.7</v>
      </c>
      <c r="I385" s="8">
        <v>0</v>
      </c>
      <c r="J385" s="8">
        <v>0</v>
      </c>
      <c r="K385" s="8">
        <f t="shared" si="30"/>
        <v>1111.2999999999993</v>
      </c>
      <c r="L385" s="8">
        <f t="shared" si="31"/>
        <v>1111.2999999999993</v>
      </c>
      <c r="M385" s="8">
        <f t="shared" si="32"/>
        <v>95.88407407407408</v>
      </c>
      <c r="N385" s="8">
        <f t="shared" si="33"/>
        <v>1111.2999999999993</v>
      </c>
      <c r="O385" s="8">
        <f t="shared" si="34"/>
        <v>1111.2999999999993</v>
      </c>
      <c r="P385" s="8">
        <f t="shared" si="35"/>
        <v>95.88407407407408</v>
      </c>
    </row>
    <row r="386" spans="1:16" ht="25.5">
      <c r="A386" s="9" t="s">
        <v>335</v>
      </c>
      <c r="B386" s="10" t="s">
        <v>336</v>
      </c>
      <c r="C386" s="11">
        <v>0</v>
      </c>
      <c r="D386" s="11">
        <v>27000</v>
      </c>
      <c r="E386" s="11">
        <v>27000</v>
      </c>
      <c r="F386" s="11">
        <v>25888.7</v>
      </c>
      <c r="G386" s="11">
        <v>0</v>
      </c>
      <c r="H386" s="11">
        <v>25888.7</v>
      </c>
      <c r="I386" s="11">
        <v>0</v>
      </c>
      <c r="J386" s="11">
        <v>0</v>
      </c>
      <c r="K386" s="11">
        <f t="shared" si="30"/>
        <v>1111.2999999999993</v>
      </c>
      <c r="L386" s="11">
        <f t="shared" si="31"/>
        <v>1111.2999999999993</v>
      </c>
      <c r="M386" s="11">
        <f t="shared" si="32"/>
        <v>95.88407407407408</v>
      </c>
      <c r="N386" s="11">
        <f t="shared" si="33"/>
        <v>1111.2999999999993</v>
      </c>
      <c r="O386" s="11">
        <f t="shared" si="34"/>
        <v>1111.2999999999993</v>
      </c>
      <c r="P386" s="11">
        <f t="shared" si="35"/>
        <v>95.88407407407408</v>
      </c>
    </row>
    <row r="387" spans="1:16" ht="12.75">
      <c r="A387" s="6" t="s">
        <v>273</v>
      </c>
      <c r="B387" s="7" t="s">
        <v>274</v>
      </c>
      <c r="C387" s="8">
        <v>18847768</v>
      </c>
      <c r="D387" s="8">
        <v>19220663</v>
      </c>
      <c r="E387" s="8">
        <v>11335727</v>
      </c>
      <c r="F387" s="8">
        <v>10093886.45</v>
      </c>
      <c r="G387" s="8">
        <v>0</v>
      </c>
      <c r="H387" s="8">
        <v>10071888.889999999</v>
      </c>
      <c r="I387" s="8">
        <v>21997.56</v>
      </c>
      <c r="J387" s="8">
        <v>2150</v>
      </c>
      <c r="K387" s="8">
        <f t="shared" si="30"/>
        <v>1241840.5500000007</v>
      </c>
      <c r="L387" s="8">
        <f t="shared" si="31"/>
        <v>9126776.55</v>
      </c>
      <c r="M387" s="8">
        <f t="shared" si="32"/>
        <v>89.04489716451357</v>
      </c>
      <c r="N387" s="8">
        <f t="shared" si="33"/>
        <v>9148774.110000001</v>
      </c>
      <c r="O387" s="8">
        <f t="shared" si="34"/>
        <v>1263838.1100000013</v>
      </c>
      <c r="P387" s="8">
        <f t="shared" si="35"/>
        <v>88.85084203245191</v>
      </c>
    </row>
    <row r="388" spans="1:16" ht="12.75">
      <c r="A388" s="9" t="s">
        <v>92</v>
      </c>
      <c r="B388" s="10" t="s">
        <v>318</v>
      </c>
      <c r="C388" s="11">
        <v>11734552</v>
      </c>
      <c r="D388" s="11">
        <v>11871510</v>
      </c>
      <c r="E388" s="11">
        <v>7046563</v>
      </c>
      <c r="F388" s="11">
        <v>6674889.4799999995</v>
      </c>
      <c r="G388" s="11">
        <v>0</v>
      </c>
      <c r="H388" s="11">
        <v>6674889.4799999995</v>
      </c>
      <c r="I388" s="11">
        <v>0</v>
      </c>
      <c r="J388" s="11">
        <v>0</v>
      </c>
      <c r="K388" s="11">
        <f t="shared" si="30"/>
        <v>371673.5200000005</v>
      </c>
      <c r="L388" s="11">
        <f t="shared" si="31"/>
        <v>5196620.5200000005</v>
      </c>
      <c r="M388" s="11">
        <f t="shared" si="32"/>
        <v>94.72546374736164</v>
      </c>
      <c r="N388" s="11">
        <f t="shared" si="33"/>
        <v>5196620.5200000005</v>
      </c>
      <c r="O388" s="11">
        <f t="shared" si="34"/>
        <v>371673.5200000005</v>
      </c>
      <c r="P388" s="11">
        <f t="shared" si="35"/>
        <v>94.72546374736164</v>
      </c>
    </row>
    <row r="389" spans="1:16" ht="12.75">
      <c r="A389" s="9" t="s">
        <v>319</v>
      </c>
      <c r="B389" s="10" t="s">
        <v>320</v>
      </c>
      <c r="C389" s="11">
        <v>2609081</v>
      </c>
      <c r="D389" s="11">
        <v>2627018</v>
      </c>
      <c r="E389" s="11">
        <v>1580932</v>
      </c>
      <c r="F389" s="11">
        <v>1451476.45</v>
      </c>
      <c r="G389" s="11">
        <v>0</v>
      </c>
      <c r="H389" s="11">
        <v>1451476.45</v>
      </c>
      <c r="I389" s="11">
        <v>0</v>
      </c>
      <c r="J389" s="11">
        <v>0</v>
      </c>
      <c r="K389" s="11">
        <f t="shared" si="30"/>
        <v>129455.55000000005</v>
      </c>
      <c r="L389" s="11">
        <f t="shared" si="31"/>
        <v>1175541.55</v>
      </c>
      <c r="M389" s="11">
        <f t="shared" si="32"/>
        <v>91.81144097279326</v>
      </c>
      <c r="N389" s="11">
        <f t="shared" si="33"/>
        <v>1175541.55</v>
      </c>
      <c r="O389" s="11">
        <f t="shared" si="34"/>
        <v>129455.55000000005</v>
      </c>
      <c r="P389" s="11">
        <f t="shared" si="35"/>
        <v>91.81144097279326</v>
      </c>
    </row>
    <row r="390" spans="1:16" ht="12.75">
      <c r="A390" s="9" t="s">
        <v>321</v>
      </c>
      <c r="B390" s="10" t="s">
        <v>322</v>
      </c>
      <c r="C390" s="11">
        <v>450293</v>
      </c>
      <c r="D390" s="11">
        <v>457662</v>
      </c>
      <c r="E390" s="11">
        <v>240456</v>
      </c>
      <c r="F390" s="11">
        <v>187539.5</v>
      </c>
      <c r="G390" s="11">
        <v>0</v>
      </c>
      <c r="H390" s="11">
        <v>187539.5</v>
      </c>
      <c r="I390" s="11">
        <v>0</v>
      </c>
      <c r="J390" s="11">
        <v>0</v>
      </c>
      <c r="K390" s="11">
        <f aca="true" t="shared" si="36" ref="K390:K453">E390-F390</f>
        <v>52916.5</v>
      </c>
      <c r="L390" s="11">
        <f aca="true" t="shared" si="37" ref="L390:L453">D390-F390</f>
        <v>270122.5</v>
      </c>
      <c r="M390" s="11">
        <f aca="true" t="shared" si="38" ref="M390:M453">IF(E390=0,0,(F390/E390)*100)</f>
        <v>77.99327111820874</v>
      </c>
      <c r="N390" s="11">
        <f aca="true" t="shared" si="39" ref="N390:N453">D390-H390</f>
        <v>270122.5</v>
      </c>
      <c r="O390" s="11">
        <f aca="true" t="shared" si="40" ref="O390:O453">E390-H390</f>
        <v>52916.5</v>
      </c>
      <c r="P390" s="11">
        <f aca="true" t="shared" si="41" ref="P390:P453">IF(E390=0,0,(H390/E390)*100)</f>
        <v>77.99327111820874</v>
      </c>
    </row>
    <row r="391" spans="1:16" ht="12.75">
      <c r="A391" s="9" t="s">
        <v>339</v>
      </c>
      <c r="B391" s="10" t="s">
        <v>340</v>
      </c>
      <c r="C391" s="11">
        <v>4191</v>
      </c>
      <c r="D391" s="11">
        <v>4191</v>
      </c>
      <c r="E391" s="11">
        <v>2991</v>
      </c>
      <c r="F391" s="11">
        <v>1541</v>
      </c>
      <c r="G391" s="11">
        <v>0</v>
      </c>
      <c r="H391" s="11">
        <v>1541</v>
      </c>
      <c r="I391" s="11">
        <v>0</v>
      </c>
      <c r="J391" s="11">
        <v>0</v>
      </c>
      <c r="K391" s="11">
        <f t="shared" si="36"/>
        <v>1450</v>
      </c>
      <c r="L391" s="11">
        <f t="shared" si="37"/>
        <v>2650</v>
      </c>
      <c r="M391" s="11">
        <f t="shared" si="38"/>
        <v>51.52123035773989</v>
      </c>
      <c r="N391" s="11">
        <f t="shared" si="39"/>
        <v>2650</v>
      </c>
      <c r="O391" s="11">
        <f t="shared" si="40"/>
        <v>1450</v>
      </c>
      <c r="P391" s="11">
        <f t="shared" si="41"/>
        <v>51.52123035773989</v>
      </c>
    </row>
    <row r="392" spans="1:16" ht="12.75">
      <c r="A392" s="9" t="s">
        <v>341</v>
      </c>
      <c r="B392" s="10" t="s">
        <v>342</v>
      </c>
      <c r="C392" s="11">
        <v>2093343</v>
      </c>
      <c r="D392" s="11">
        <v>2093343</v>
      </c>
      <c r="E392" s="11">
        <v>1108693</v>
      </c>
      <c r="F392" s="11">
        <v>855252.87</v>
      </c>
      <c r="G392" s="11">
        <v>0</v>
      </c>
      <c r="H392" s="11">
        <v>855252.87</v>
      </c>
      <c r="I392" s="11">
        <v>0</v>
      </c>
      <c r="J392" s="11">
        <v>0</v>
      </c>
      <c r="K392" s="11">
        <f t="shared" si="36"/>
        <v>253440.13</v>
      </c>
      <c r="L392" s="11">
        <f t="shared" si="37"/>
        <v>1238090.13</v>
      </c>
      <c r="M392" s="11">
        <f t="shared" si="38"/>
        <v>77.14063947368658</v>
      </c>
      <c r="N392" s="11">
        <f t="shared" si="39"/>
        <v>1238090.13</v>
      </c>
      <c r="O392" s="11">
        <f t="shared" si="40"/>
        <v>253440.13</v>
      </c>
      <c r="P392" s="11">
        <f t="shared" si="41"/>
        <v>77.14063947368658</v>
      </c>
    </row>
    <row r="393" spans="1:16" ht="12.75">
      <c r="A393" s="9" t="s">
        <v>323</v>
      </c>
      <c r="B393" s="10" t="s">
        <v>324</v>
      </c>
      <c r="C393" s="11">
        <v>501392</v>
      </c>
      <c r="D393" s="11">
        <v>674536</v>
      </c>
      <c r="E393" s="11">
        <v>467795</v>
      </c>
      <c r="F393" s="11">
        <v>377708.82</v>
      </c>
      <c r="G393" s="11">
        <v>0</v>
      </c>
      <c r="H393" s="11">
        <v>377708.82</v>
      </c>
      <c r="I393" s="11">
        <v>0</v>
      </c>
      <c r="J393" s="11">
        <v>2150</v>
      </c>
      <c r="K393" s="11">
        <f t="shared" si="36"/>
        <v>90086.18</v>
      </c>
      <c r="L393" s="11">
        <f t="shared" si="37"/>
        <v>296827.18</v>
      </c>
      <c r="M393" s="11">
        <f t="shared" si="38"/>
        <v>80.74238074370183</v>
      </c>
      <c r="N393" s="11">
        <f t="shared" si="39"/>
        <v>296827.18</v>
      </c>
      <c r="O393" s="11">
        <f t="shared" si="40"/>
        <v>90086.18</v>
      </c>
      <c r="P393" s="11">
        <f t="shared" si="41"/>
        <v>80.74238074370183</v>
      </c>
    </row>
    <row r="394" spans="1:16" ht="12.75">
      <c r="A394" s="9" t="s">
        <v>325</v>
      </c>
      <c r="B394" s="10" t="s">
        <v>326</v>
      </c>
      <c r="C394" s="11">
        <v>13200</v>
      </c>
      <c r="D394" s="11">
        <v>13200</v>
      </c>
      <c r="E394" s="11">
        <v>10580</v>
      </c>
      <c r="F394" s="11">
        <v>4680</v>
      </c>
      <c r="G394" s="11">
        <v>0</v>
      </c>
      <c r="H394" s="11">
        <v>4680</v>
      </c>
      <c r="I394" s="11">
        <v>0</v>
      </c>
      <c r="J394" s="11">
        <v>0</v>
      </c>
      <c r="K394" s="11">
        <f t="shared" si="36"/>
        <v>5900</v>
      </c>
      <c r="L394" s="11">
        <f t="shared" si="37"/>
        <v>8520</v>
      </c>
      <c r="M394" s="11">
        <f t="shared" si="38"/>
        <v>44.234404536862</v>
      </c>
      <c r="N394" s="11">
        <f t="shared" si="39"/>
        <v>8520</v>
      </c>
      <c r="O394" s="11">
        <f t="shared" si="40"/>
        <v>5900</v>
      </c>
      <c r="P394" s="11">
        <f t="shared" si="41"/>
        <v>44.234404536862</v>
      </c>
    </row>
    <row r="395" spans="1:16" ht="12.75">
      <c r="A395" s="9" t="s">
        <v>329</v>
      </c>
      <c r="B395" s="10" t="s">
        <v>330</v>
      </c>
      <c r="C395" s="11">
        <v>43200</v>
      </c>
      <c r="D395" s="11">
        <v>43200</v>
      </c>
      <c r="E395" s="11">
        <v>25336</v>
      </c>
      <c r="F395" s="11">
        <v>22037.78</v>
      </c>
      <c r="G395" s="11">
        <v>0</v>
      </c>
      <c r="H395" s="11">
        <v>22037.78</v>
      </c>
      <c r="I395" s="11">
        <v>0</v>
      </c>
      <c r="J395" s="11">
        <v>0</v>
      </c>
      <c r="K395" s="11">
        <f t="shared" si="36"/>
        <v>3298.220000000001</v>
      </c>
      <c r="L395" s="11">
        <f t="shared" si="37"/>
        <v>21162.22</v>
      </c>
      <c r="M395" s="11">
        <f t="shared" si="38"/>
        <v>86.98208083359646</v>
      </c>
      <c r="N395" s="11">
        <f t="shared" si="39"/>
        <v>21162.22</v>
      </c>
      <c r="O395" s="11">
        <f t="shared" si="40"/>
        <v>3298.220000000001</v>
      </c>
      <c r="P395" s="11">
        <f t="shared" si="41"/>
        <v>86.98208083359646</v>
      </c>
    </row>
    <row r="396" spans="1:16" ht="12.75">
      <c r="A396" s="9" t="s">
        <v>331</v>
      </c>
      <c r="B396" s="10" t="s">
        <v>332</v>
      </c>
      <c r="C396" s="11">
        <v>471812</v>
      </c>
      <c r="D396" s="11">
        <v>491812</v>
      </c>
      <c r="E396" s="11">
        <v>305458</v>
      </c>
      <c r="F396" s="11">
        <v>209216.05</v>
      </c>
      <c r="G396" s="11">
        <v>0</v>
      </c>
      <c r="H396" s="11">
        <v>208833.34</v>
      </c>
      <c r="I396" s="11">
        <v>382.71</v>
      </c>
      <c r="J396" s="11">
        <v>0</v>
      </c>
      <c r="K396" s="11">
        <f t="shared" si="36"/>
        <v>96241.95000000001</v>
      </c>
      <c r="L396" s="11">
        <f t="shared" si="37"/>
        <v>282595.95</v>
      </c>
      <c r="M396" s="11">
        <f t="shared" si="38"/>
        <v>68.49257508397227</v>
      </c>
      <c r="N396" s="11">
        <f t="shared" si="39"/>
        <v>282978.66000000003</v>
      </c>
      <c r="O396" s="11">
        <f t="shared" si="40"/>
        <v>96624.66</v>
      </c>
      <c r="P396" s="11">
        <f t="shared" si="41"/>
        <v>68.36728453666298</v>
      </c>
    </row>
    <row r="397" spans="1:16" ht="12.75">
      <c r="A397" s="9" t="s">
        <v>343</v>
      </c>
      <c r="B397" s="10" t="s">
        <v>344</v>
      </c>
      <c r="C397" s="11">
        <v>592073</v>
      </c>
      <c r="D397" s="11">
        <v>592073</v>
      </c>
      <c r="E397" s="11">
        <v>329160</v>
      </c>
      <c r="F397" s="11">
        <v>206737.36</v>
      </c>
      <c r="G397" s="11">
        <v>0</v>
      </c>
      <c r="H397" s="11">
        <v>185122.51</v>
      </c>
      <c r="I397" s="11">
        <v>21614.85</v>
      </c>
      <c r="J397" s="11">
        <v>0</v>
      </c>
      <c r="K397" s="11">
        <f t="shared" si="36"/>
        <v>122422.64000000001</v>
      </c>
      <c r="L397" s="11">
        <f t="shared" si="37"/>
        <v>385335.64</v>
      </c>
      <c r="M397" s="11">
        <f t="shared" si="38"/>
        <v>62.80755863409892</v>
      </c>
      <c r="N397" s="11">
        <f t="shared" si="39"/>
        <v>406950.49</v>
      </c>
      <c r="O397" s="11">
        <f t="shared" si="40"/>
        <v>144037.49</v>
      </c>
      <c r="P397" s="11">
        <f t="shared" si="41"/>
        <v>56.240888929396036</v>
      </c>
    </row>
    <row r="398" spans="1:16" ht="25.5">
      <c r="A398" s="9" t="s">
        <v>333</v>
      </c>
      <c r="B398" s="10" t="s">
        <v>334</v>
      </c>
      <c r="C398" s="11">
        <v>326231</v>
      </c>
      <c r="D398" s="11">
        <v>331371</v>
      </c>
      <c r="E398" s="11">
        <v>203116</v>
      </c>
      <c r="F398" s="11">
        <v>89791.5</v>
      </c>
      <c r="G398" s="11">
        <v>0</v>
      </c>
      <c r="H398" s="11">
        <v>89791.5</v>
      </c>
      <c r="I398" s="11">
        <v>0</v>
      </c>
      <c r="J398" s="11">
        <v>0</v>
      </c>
      <c r="K398" s="11">
        <f t="shared" si="36"/>
        <v>113324.5</v>
      </c>
      <c r="L398" s="11">
        <f t="shared" si="37"/>
        <v>241579.5</v>
      </c>
      <c r="M398" s="11">
        <f t="shared" si="38"/>
        <v>44.20700486421552</v>
      </c>
      <c r="N398" s="11">
        <f t="shared" si="39"/>
        <v>241579.5</v>
      </c>
      <c r="O398" s="11">
        <f t="shared" si="40"/>
        <v>113324.5</v>
      </c>
      <c r="P398" s="11">
        <f t="shared" si="41"/>
        <v>44.20700486421552</v>
      </c>
    </row>
    <row r="399" spans="1:16" ht="25.5">
      <c r="A399" s="9" t="s">
        <v>335</v>
      </c>
      <c r="B399" s="10" t="s">
        <v>336</v>
      </c>
      <c r="C399" s="11">
        <v>8400</v>
      </c>
      <c r="D399" s="11">
        <v>11717</v>
      </c>
      <c r="E399" s="11">
        <v>5617</v>
      </c>
      <c r="F399" s="11">
        <v>3986.94</v>
      </c>
      <c r="G399" s="11">
        <v>0</v>
      </c>
      <c r="H399" s="11">
        <v>3986.94</v>
      </c>
      <c r="I399" s="11">
        <v>0</v>
      </c>
      <c r="J399" s="11">
        <v>0</v>
      </c>
      <c r="K399" s="11">
        <f t="shared" si="36"/>
        <v>1630.06</v>
      </c>
      <c r="L399" s="11">
        <f t="shared" si="37"/>
        <v>7730.0599999999995</v>
      </c>
      <c r="M399" s="11">
        <f t="shared" si="38"/>
        <v>70.97988249955492</v>
      </c>
      <c r="N399" s="11">
        <f t="shared" si="39"/>
        <v>7730.0599999999995</v>
      </c>
      <c r="O399" s="11">
        <f t="shared" si="40"/>
        <v>1630.06</v>
      </c>
      <c r="P399" s="11">
        <f t="shared" si="41"/>
        <v>70.97988249955492</v>
      </c>
    </row>
    <row r="400" spans="1:16" ht="12.75">
      <c r="A400" s="9" t="s">
        <v>337</v>
      </c>
      <c r="B400" s="10" t="s">
        <v>338</v>
      </c>
      <c r="C400" s="11">
        <v>0</v>
      </c>
      <c r="D400" s="11">
        <v>9030</v>
      </c>
      <c r="E400" s="11">
        <v>9030</v>
      </c>
      <c r="F400" s="11">
        <v>9028.7</v>
      </c>
      <c r="G400" s="11">
        <v>0</v>
      </c>
      <c r="H400" s="11">
        <v>9028.7</v>
      </c>
      <c r="I400" s="11">
        <v>0</v>
      </c>
      <c r="J400" s="11">
        <v>0</v>
      </c>
      <c r="K400" s="11">
        <f t="shared" si="36"/>
        <v>1.2999999999992724</v>
      </c>
      <c r="L400" s="11">
        <f t="shared" si="37"/>
        <v>1.2999999999992724</v>
      </c>
      <c r="M400" s="11">
        <f t="shared" si="38"/>
        <v>99.98560354374308</v>
      </c>
      <c r="N400" s="11">
        <f t="shared" si="39"/>
        <v>1.2999999999992724</v>
      </c>
      <c r="O400" s="11">
        <f t="shared" si="40"/>
        <v>1.2999999999992724</v>
      </c>
      <c r="P400" s="11">
        <f t="shared" si="41"/>
        <v>99.98560354374308</v>
      </c>
    </row>
    <row r="401" spans="1:16" ht="63.75">
      <c r="A401" s="6" t="s">
        <v>149</v>
      </c>
      <c r="B401" s="7" t="s">
        <v>150</v>
      </c>
      <c r="C401" s="8">
        <v>1671128</v>
      </c>
      <c r="D401" s="8">
        <v>1678088</v>
      </c>
      <c r="E401" s="8">
        <v>1025735</v>
      </c>
      <c r="F401" s="8">
        <v>1023409.91</v>
      </c>
      <c r="G401" s="8">
        <v>0</v>
      </c>
      <c r="H401" s="8">
        <v>1023409.91</v>
      </c>
      <c r="I401" s="8">
        <v>0</v>
      </c>
      <c r="J401" s="8">
        <v>3064.44</v>
      </c>
      <c r="K401" s="8">
        <f t="shared" si="36"/>
        <v>2325.0899999999674</v>
      </c>
      <c r="L401" s="8">
        <f t="shared" si="37"/>
        <v>654678.09</v>
      </c>
      <c r="M401" s="8">
        <f t="shared" si="38"/>
        <v>99.77332449414322</v>
      </c>
      <c r="N401" s="8">
        <f t="shared" si="39"/>
        <v>654678.09</v>
      </c>
      <c r="O401" s="8">
        <f t="shared" si="40"/>
        <v>2325.0899999999674</v>
      </c>
      <c r="P401" s="8">
        <f t="shared" si="41"/>
        <v>99.77332449414322</v>
      </c>
    </row>
    <row r="402" spans="1:16" ht="12.75">
      <c r="A402" s="9" t="s">
        <v>92</v>
      </c>
      <c r="B402" s="10" t="s">
        <v>318</v>
      </c>
      <c r="C402" s="11">
        <v>1213113</v>
      </c>
      <c r="D402" s="11">
        <v>1213113</v>
      </c>
      <c r="E402" s="11">
        <v>716311</v>
      </c>
      <c r="F402" s="11">
        <v>716311</v>
      </c>
      <c r="G402" s="11">
        <v>0</v>
      </c>
      <c r="H402" s="11">
        <v>716311</v>
      </c>
      <c r="I402" s="11">
        <v>0</v>
      </c>
      <c r="J402" s="11">
        <v>3055.25</v>
      </c>
      <c r="K402" s="11">
        <f t="shared" si="36"/>
        <v>0</v>
      </c>
      <c r="L402" s="11">
        <f t="shared" si="37"/>
        <v>496802</v>
      </c>
      <c r="M402" s="11">
        <f t="shared" si="38"/>
        <v>100</v>
      </c>
      <c r="N402" s="11">
        <f t="shared" si="39"/>
        <v>496802</v>
      </c>
      <c r="O402" s="11">
        <f t="shared" si="40"/>
        <v>0</v>
      </c>
      <c r="P402" s="11">
        <f t="shared" si="41"/>
        <v>100</v>
      </c>
    </row>
    <row r="403" spans="1:16" ht="12.75">
      <c r="A403" s="9" t="s">
        <v>319</v>
      </c>
      <c r="B403" s="10" t="s">
        <v>320</v>
      </c>
      <c r="C403" s="11">
        <v>266885</v>
      </c>
      <c r="D403" s="11">
        <v>266885</v>
      </c>
      <c r="E403" s="11">
        <v>160587</v>
      </c>
      <c r="F403" s="11">
        <v>160587</v>
      </c>
      <c r="G403" s="11">
        <v>0</v>
      </c>
      <c r="H403" s="11">
        <v>160587</v>
      </c>
      <c r="I403" s="11">
        <v>0</v>
      </c>
      <c r="J403" s="11">
        <v>9.19</v>
      </c>
      <c r="K403" s="11">
        <f t="shared" si="36"/>
        <v>0</v>
      </c>
      <c r="L403" s="11">
        <f t="shared" si="37"/>
        <v>106298</v>
      </c>
      <c r="M403" s="11">
        <f t="shared" si="38"/>
        <v>100</v>
      </c>
      <c r="N403" s="11">
        <f t="shared" si="39"/>
        <v>106298</v>
      </c>
      <c r="O403" s="11">
        <f t="shared" si="40"/>
        <v>0</v>
      </c>
      <c r="P403" s="11">
        <f t="shared" si="41"/>
        <v>100</v>
      </c>
    </row>
    <row r="404" spans="1:16" ht="12.75">
      <c r="A404" s="9" t="s">
        <v>321</v>
      </c>
      <c r="B404" s="10" t="s">
        <v>322</v>
      </c>
      <c r="C404" s="11">
        <v>5467</v>
      </c>
      <c r="D404" s="11">
        <v>5467</v>
      </c>
      <c r="E404" s="11">
        <v>2485</v>
      </c>
      <c r="F404" s="11">
        <v>1490.85</v>
      </c>
      <c r="G404" s="11">
        <v>0</v>
      </c>
      <c r="H404" s="11">
        <v>1490.85</v>
      </c>
      <c r="I404" s="11">
        <v>0</v>
      </c>
      <c r="J404" s="11">
        <v>0</v>
      </c>
      <c r="K404" s="11">
        <f t="shared" si="36"/>
        <v>994.1500000000001</v>
      </c>
      <c r="L404" s="11">
        <f t="shared" si="37"/>
        <v>3976.15</v>
      </c>
      <c r="M404" s="11">
        <f t="shared" si="38"/>
        <v>59.99396378269617</v>
      </c>
      <c r="N404" s="11">
        <f t="shared" si="39"/>
        <v>3976.15</v>
      </c>
      <c r="O404" s="11">
        <f t="shared" si="40"/>
        <v>994.1500000000001</v>
      </c>
      <c r="P404" s="11">
        <f t="shared" si="41"/>
        <v>59.99396378269617</v>
      </c>
    </row>
    <row r="405" spans="1:16" ht="12.75">
      <c r="A405" s="9" t="s">
        <v>341</v>
      </c>
      <c r="B405" s="10" t="s">
        <v>342</v>
      </c>
      <c r="C405" s="11">
        <v>68772</v>
      </c>
      <c r="D405" s="11">
        <v>68772</v>
      </c>
      <c r="E405" s="11">
        <v>34947</v>
      </c>
      <c r="F405" s="11">
        <v>33850.47</v>
      </c>
      <c r="G405" s="11">
        <v>0</v>
      </c>
      <c r="H405" s="11">
        <v>33850.47</v>
      </c>
      <c r="I405" s="11">
        <v>0</v>
      </c>
      <c r="J405" s="11">
        <v>0</v>
      </c>
      <c r="K405" s="11">
        <f t="shared" si="36"/>
        <v>1096.5299999999988</v>
      </c>
      <c r="L405" s="11">
        <f t="shared" si="37"/>
        <v>34921.53</v>
      </c>
      <c r="M405" s="11">
        <f t="shared" si="38"/>
        <v>96.86230577731995</v>
      </c>
      <c r="N405" s="11">
        <f t="shared" si="39"/>
        <v>34921.53</v>
      </c>
      <c r="O405" s="11">
        <f t="shared" si="40"/>
        <v>1096.5299999999988</v>
      </c>
      <c r="P405" s="11">
        <f t="shared" si="41"/>
        <v>96.86230577731995</v>
      </c>
    </row>
    <row r="406" spans="1:16" ht="12.75">
      <c r="A406" s="9" t="s">
        <v>323</v>
      </c>
      <c r="B406" s="10" t="s">
        <v>324</v>
      </c>
      <c r="C406" s="11">
        <v>4125</v>
      </c>
      <c r="D406" s="11">
        <v>9125</v>
      </c>
      <c r="E406" s="11">
        <v>7250</v>
      </c>
      <c r="F406" s="11">
        <v>7100</v>
      </c>
      <c r="G406" s="11">
        <v>0</v>
      </c>
      <c r="H406" s="11">
        <v>7100</v>
      </c>
      <c r="I406" s="11">
        <v>0</v>
      </c>
      <c r="J406" s="11">
        <v>0</v>
      </c>
      <c r="K406" s="11">
        <f t="shared" si="36"/>
        <v>150</v>
      </c>
      <c r="L406" s="11">
        <f t="shared" si="37"/>
        <v>2025</v>
      </c>
      <c r="M406" s="11">
        <f t="shared" si="38"/>
        <v>97.93103448275862</v>
      </c>
      <c r="N406" s="11">
        <f t="shared" si="39"/>
        <v>2025</v>
      </c>
      <c r="O406" s="11">
        <f t="shared" si="40"/>
        <v>150</v>
      </c>
      <c r="P406" s="11">
        <f t="shared" si="41"/>
        <v>97.93103448275862</v>
      </c>
    </row>
    <row r="407" spans="1:16" ht="12.75">
      <c r="A407" s="9" t="s">
        <v>331</v>
      </c>
      <c r="B407" s="10" t="s">
        <v>332</v>
      </c>
      <c r="C407" s="11">
        <v>23153</v>
      </c>
      <c r="D407" s="11">
        <v>23153</v>
      </c>
      <c r="E407" s="11">
        <v>12582</v>
      </c>
      <c r="F407" s="11">
        <v>12510.59</v>
      </c>
      <c r="G407" s="11">
        <v>0</v>
      </c>
      <c r="H407" s="11">
        <v>12510.59</v>
      </c>
      <c r="I407" s="11">
        <v>0</v>
      </c>
      <c r="J407" s="11">
        <v>0</v>
      </c>
      <c r="K407" s="11">
        <f t="shared" si="36"/>
        <v>71.40999999999985</v>
      </c>
      <c r="L407" s="11">
        <f t="shared" si="37"/>
        <v>10642.41</v>
      </c>
      <c r="M407" s="11">
        <f t="shared" si="38"/>
        <v>99.43244317278652</v>
      </c>
      <c r="N407" s="11">
        <f t="shared" si="39"/>
        <v>10642.41</v>
      </c>
      <c r="O407" s="11">
        <f t="shared" si="40"/>
        <v>71.40999999999985</v>
      </c>
      <c r="P407" s="11">
        <f t="shared" si="41"/>
        <v>99.43244317278652</v>
      </c>
    </row>
    <row r="408" spans="1:16" ht="25.5">
      <c r="A408" s="9" t="s">
        <v>333</v>
      </c>
      <c r="B408" s="10" t="s">
        <v>334</v>
      </c>
      <c r="C408" s="11">
        <v>89613</v>
      </c>
      <c r="D408" s="11">
        <v>89613</v>
      </c>
      <c r="E408" s="11">
        <v>89613</v>
      </c>
      <c r="F408" s="11">
        <v>89600</v>
      </c>
      <c r="G408" s="11">
        <v>0</v>
      </c>
      <c r="H408" s="11">
        <v>89600</v>
      </c>
      <c r="I408" s="11">
        <v>0</v>
      </c>
      <c r="J408" s="11">
        <v>0</v>
      </c>
      <c r="K408" s="11">
        <f t="shared" si="36"/>
        <v>13</v>
      </c>
      <c r="L408" s="11">
        <f t="shared" si="37"/>
        <v>13</v>
      </c>
      <c r="M408" s="11">
        <f t="shared" si="38"/>
        <v>99.98549317621327</v>
      </c>
      <c r="N408" s="11">
        <f t="shared" si="39"/>
        <v>13</v>
      </c>
      <c r="O408" s="11">
        <f t="shared" si="40"/>
        <v>13</v>
      </c>
      <c r="P408" s="11">
        <f t="shared" si="41"/>
        <v>99.98549317621327</v>
      </c>
    </row>
    <row r="409" spans="1:16" ht="25.5">
      <c r="A409" s="9" t="s">
        <v>335</v>
      </c>
      <c r="B409" s="10" t="s">
        <v>336</v>
      </c>
      <c r="C409" s="11">
        <v>0</v>
      </c>
      <c r="D409" s="11">
        <v>1960</v>
      </c>
      <c r="E409" s="11">
        <v>1960</v>
      </c>
      <c r="F409" s="11">
        <v>1960</v>
      </c>
      <c r="G409" s="11">
        <v>0</v>
      </c>
      <c r="H409" s="11">
        <v>1960</v>
      </c>
      <c r="I409" s="11">
        <v>0</v>
      </c>
      <c r="J409" s="11">
        <v>0</v>
      </c>
      <c r="K409" s="11">
        <f t="shared" si="36"/>
        <v>0</v>
      </c>
      <c r="L409" s="11">
        <f t="shared" si="37"/>
        <v>0</v>
      </c>
      <c r="M409" s="11">
        <f t="shared" si="38"/>
        <v>100</v>
      </c>
      <c r="N409" s="11">
        <f t="shared" si="39"/>
        <v>0</v>
      </c>
      <c r="O409" s="11">
        <f t="shared" si="40"/>
        <v>0</v>
      </c>
      <c r="P409" s="11">
        <f t="shared" si="41"/>
        <v>100</v>
      </c>
    </row>
    <row r="410" spans="1:16" ht="38.25">
      <c r="A410" s="6" t="s">
        <v>182</v>
      </c>
      <c r="B410" s="7" t="s">
        <v>183</v>
      </c>
      <c r="C410" s="8">
        <v>55556</v>
      </c>
      <c r="D410" s="8">
        <v>115556</v>
      </c>
      <c r="E410" s="8">
        <v>61500</v>
      </c>
      <c r="F410" s="8">
        <v>29793</v>
      </c>
      <c r="G410" s="8">
        <v>0</v>
      </c>
      <c r="H410" s="8">
        <v>29793</v>
      </c>
      <c r="I410" s="8">
        <v>0</v>
      </c>
      <c r="J410" s="8">
        <v>0</v>
      </c>
      <c r="K410" s="8">
        <f t="shared" si="36"/>
        <v>31707</v>
      </c>
      <c r="L410" s="8">
        <f t="shared" si="37"/>
        <v>85763</v>
      </c>
      <c r="M410" s="8">
        <f t="shared" si="38"/>
        <v>48.44390243902439</v>
      </c>
      <c r="N410" s="8">
        <f t="shared" si="39"/>
        <v>85763</v>
      </c>
      <c r="O410" s="8">
        <f t="shared" si="40"/>
        <v>31707</v>
      </c>
      <c r="P410" s="8">
        <f t="shared" si="41"/>
        <v>48.44390243902439</v>
      </c>
    </row>
    <row r="411" spans="1:16" ht="25.5">
      <c r="A411" s="9" t="s">
        <v>347</v>
      </c>
      <c r="B411" s="10" t="s">
        <v>348</v>
      </c>
      <c r="C411" s="11">
        <v>55556</v>
      </c>
      <c r="D411" s="11">
        <v>115556</v>
      </c>
      <c r="E411" s="11">
        <v>61500</v>
      </c>
      <c r="F411" s="11">
        <v>29793</v>
      </c>
      <c r="G411" s="11">
        <v>0</v>
      </c>
      <c r="H411" s="11">
        <v>29793</v>
      </c>
      <c r="I411" s="11">
        <v>0</v>
      </c>
      <c r="J411" s="11">
        <v>0</v>
      </c>
      <c r="K411" s="11">
        <f t="shared" si="36"/>
        <v>31707</v>
      </c>
      <c r="L411" s="11">
        <f t="shared" si="37"/>
        <v>85763</v>
      </c>
      <c r="M411" s="11">
        <f t="shared" si="38"/>
        <v>48.44390243902439</v>
      </c>
      <c r="N411" s="11">
        <f t="shared" si="39"/>
        <v>85763</v>
      </c>
      <c r="O411" s="11">
        <f t="shared" si="40"/>
        <v>31707</v>
      </c>
      <c r="P411" s="11">
        <f t="shared" si="41"/>
        <v>48.44390243902439</v>
      </c>
    </row>
    <row r="412" spans="1:16" ht="12.75">
      <c r="A412" s="6" t="s">
        <v>93</v>
      </c>
      <c r="B412" s="7" t="s">
        <v>289</v>
      </c>
      <c r="C412" s="8">
        <v>317453</v>
      </c>
      <c r="D412" s="8">
        <v>310044</v>
      </c>
      <c r="E412" s="8">
        <v>228127</v>
      </c>
      <c r="F412" s="8">
        <v>101242.79</v>
      </c>
      <c r="G412" s="8">
        <v>0</v>
      </c>
      <c r="H412" s="8">
        <v>101242.79</v>
      </c>
      <c r="I412" s="8">
        <v>0</v>
      </c>
      <c r="J412" s="8">
        <v>0</v>
      </c>
      <c r="K412" s="8">
        <f t="shared" si="36"/>
        <v>126884.21</v>
      </c>
      <c r="L412" s="8">
        <f t="shared" si="37"/>
        <v>208801.21000000002</v>
      </c>
      <c r="M412" s="8">
        <f t="shared" si="38"/>
        <v>44.380012010853605</v>
      </c>
      <c r="N412" s="8">
        <f t="shared" si="39"/>
        <v>208801.21000000002</v>
      </c>
      <c r="O412" s="8">
        <f t="shared" si="40"/>
        <v>126884.21</v>
      </c>
      <c r="P412" s="8">
        <f t="shared" si="41"/>
        <v>44.380012010853605</v>
      </c>
    </row>
    <row r="413" spans="1:16" ht="12.75">
      <c r="A413" s="9" t="s">
        <v>92</v>
      </c>
      <c r="B413" s="10" t="s">
        <v>318</v>
      </c>
      <c r="C413" s="11">
        <v>259910</v>
      </c>
      <c r="D413" s="11">
        <v>253838</v>
      </c>
      <c r="E413" s="11">
        <v>186327</v>
      </c>
      <c r="F413" s="11">
        <v>83095.94</v>
      </c>
      <c r="G413" s="11">
        <v>0</v>
      </c>
      <c r="H413" s="11">
        <v>83095.94</v>
      </c>
      <c r="I413" s="11">
        <v>0</v>
      </c>
      <c r="J413" s="11">
        <v>0</v>
      </c>
      <c r="K413" s="11">
        <f t="shared" si="36"/>
        <v>103231.06</v>
      </c>
      <c r="L413" s="11">
        <f t="shared" si="37"/>
        <v>170742.06</v>
      </c>
      <c r="M413" s="11">
        <f t="shared" si="38"/>
        <v>44.59683245047685</v>
      </c>
      <c r="N413" s="11">
        <f t="shared" si="39"/>
        <v>170742.06</v>
      </c>
      <c r="O413" s="11">
        <f t="shared" si="40"/>
        <v>103231.06</v>
      </c>
      <c r="P413" s="11">
        <f t="shared" si="41"/>
        <v>44.59683245047685</v>
      </c>
    </row>
    <row r="414" spans="1:16" ht="12.75">
      <c r="A414" s="9" t="s">
        <v>319</v>
      </c>
      <c r="B414" s="10" t="s">
        <v>320</v>
      </c>
      <c r="C414" s="11">
        <v>57543</v>
      </c>
      <c r="D414" s="11">
        <v>56206</v>
      </c>
      <c r="E414" s="11">
        <v>41800</v>
      </c>
      <c r="F414" s="11">
        <v>18146.85</v>
      </c>
      <c r="G414" s="11">
        <v>0</v>
      </c>
      <c r="H414" s="11">
        <v>18146.85</v>
      </c>
      <c r="I414" s="11">
        <v>0</v>
      </c>
      <c r="J414" s="11">
        <v>0</v>
      </c>
      <c r="K414" s="11">
        <f t="shared" si="36"/>
        <v>23653.15</v>
      </c>
      <c r="L414" s="11">
        <f t="shared" si="37"/>
        <v>38059.15</v>
      </c>
      <c r="M414" s="11">
        <f t="shared" si="38"/>
        <v>43.41351674641148</v>
      </c>
      <c r="N414" s="11">
        <f t="shared" si="39"/>
        <v>38059.15</v>
      </c>
      <c r="O414" s="11">
        <f t="shared" si="40"/>
        <v>23653.15</v>
      </c>
      <c r="P414" s="11">
        <f t="shared" si="41"/>
        <v>43.41351674641148</v>
      </c>
    </row>
    <row r="415" spans="1:16" ht="25.5">
      <c r="A415" s="6" t="s">
        <v>234</v>
      </c>
      <c r="B415" s="7" t="s">
        <v>235</v>
      </c>
      <c r="C415" s="8">
        <v>1241100</v>
      </c>
      <c r="D415" s="8">
        <v>1505100</v>
      </c>
      <c r="E415" s="8">
        <v>983750</v>
      </c>
      <c r="F415" s="8">
        <v>734804.04</v>
      </c>
      <c r="G415" s="8">
        <v>0</v>
      </c>
      <c r="H415" s="8">
        <v>734804.04</v>
      </c>
      <c r="I415" s="8">
        <v>0</v>
      </c>
      <c r="J415" s="8">
        <v>0</v>
      </c>
      <c r="K415" s="8">
        <f t="shared" si="36"/>
        <v>248945.95999999996</v>
      </c>
      <c r="L415" s="8">
        <f t="shared" si="37"/>
        <v>770295.96</v>
      </c>
      <c r="M415" s="8">
        <f t="shared" si="38"/>
        <v>74.69418449809403</v>
      </c>
      <c r="N415" s="8">
        <f t="shared" si="39"/>
        <v>770295.96</v>
      </c>
      <c r="O415" s="8">
        <f t="shared" si="40"/>
        <v>248945.95999999996</v>
      </c>
      <c r="P415" s="8">
        <f t="shared" si="41"/>
        <v>74.69418449809403</v>
      </c>
    </row>
    <row r="416" spans="1:16" ht="12.75">
      <c r="A416" s="9" t="s">
        <v>323</v>
      </c>
      <c r="B416" s="10" t="s">
        <v>324</v>
      </c>
      <c r="C416" s="11">
        <v>1000</v>
      </c>
      <c r="D416" s="11">
        <v>1000</v>
      </c>
      <c r="E416" s="11">
        <v>600</v>
      </c>
      <c r="F416" s="11">
        <v>99.84</v>
      </c>
      <c r="G416" s="11">
        <v>0</v>
      </c>
      <c r="H416" s="11">
        <v>99.84</v>
      </c>
      <c r="I416" s="11">
        <v>0</v>
      </c>
      <c r="J416" s="11">
        <v>0</v>
      </c>
      <c r="K416" s="11">
        <f t="shared" si="36"/>
        <v>500.15999999999997</v>
      </c>
      <c r="L416" s="11">
        <f t="shared" si="37"/>
        <v>900.16</v>
      </c>
      <c r="M416" s="11">
        <f t="shared" si="38"/>
        <v>16.64</v>
      </c>
      <c r="N416" s="11">
        <f t="shared" si="39"/>
        <v>900.16</v>
      </c>
      <c r="O416" s="11">
        <f t="shared" si="40"/>
        <v>500.15999999999997</v>
      </c>
      <c r="P416" s="11">
        <f t="shared" si="41"/>
        <v>16.64</v>
      </c>
    </row>
    <row r="417" spans="1:16" ht="12.75">
      <c r="A417" s="9" t="s">
        <v>345</v>
      </c>
      <c r="B417" s="10" t="s">
        <v>346</v>
      </c>
      <c r="C417" s="11">
        <v>1240100</v>
      </c>
      <c r="D417" s="11">
        <v>1504100</v>
      </c>
      <c r="E417" s="11">
        <v>983150</v>
      </c>
      <c r="F417" s="11">
        <v>734704.2</v>
      </c>
      <c r="G417" s="11">
        <v>0</v>
      </c>
      <c r="H417" s="11">
        <v>734704.2</v>
      </c>
      <c r="I417" s="11">
        <v>0</v>
      </c>
      <c r="J417" s="11">
        <v>0</v>
      </c>
      <c r="K417" s="11">
        <f t="shared" si="36"/>
        <v>248445.80000000005</v>
      </c>
      <c r="L417" s="11">
        <f t="shared" si="37"/>
        <v>769395.8</v>
      </c>
      <c r="M417" s="11">
        <f t="shared" si="38"/>
        <v>74.72961399582972</v>
      </c>
      <c r="N417" s="11">
        <f t="shared" si="39"/>
        <v>769395.8</v>
      </c>
      <c r="O417" s="11">
        <f t="shared" si="40"/>
        <v>248445.80000000005</v>
      </c>
      <c r="P417" s="11">
        <f t="shared" si="41"/>
        <v>74.72961399582972</v>
      </c>
    </row>
    <row r="418" spans="1:16" ht="38.25">
      <c r="A418" s="6" t="s">
        <v>240</v>
      </c>
      <c r="B418" s="7" t="s">
        <v>241</v>
      </c>
      <c r="C418" s="8">
        <v>6504618</v>
      </c>
      <c r="D418" s="8">
        <v>7132793</v>
      </c>
      <c r="E418" s="8">
        <v>4473862</v>
      </c>
      <c r="F418" s="8">
        <v>3995811.03</v>
      </c>
      <c r="G418" s="8">
        <v>0</v>
      </c>
      <c r="H418" s="8">
        <v>3978000.57</v>
      </c>
      <c r="I418" s="8">
        <v>17810.46</v>
      </c>
      <c r="J418" s="8">
        <v>2858.68</v>
      </c>
      <c r="K418" s="8">
        <f t="shared" si="36"/>
        <v>478050.9700000002</v>
      </c>
      <c r="L418" s="8">
        <f t="shared" si="37"/>
        <v>3136981.97</v>
      </c>
      <c r="M418" s="8">
        <f t="shared" si="38"/>
        <v>89.31457943941945</v>
      </c>
      <c r="N418" s="8">
        <f t="shared" si="39"/>
        <v>3154792.43</v>
      </c>
      <c r="O418" s="8">
        <f t="shared" si="40"/>
        <v>495861.43000000017</v>
      </c>
      <c r="P418" s="8">
        <f t="shared" si="41"/>
        <v>88.91647909568958</v>
      </c>
    </row>
    <row r="419" spans="1:16" ht="12.75">
      <c r="A419" s="9" t="s">
        <v>92</v>
      </c>
      <c r="B419" s="10" t="s">
        <v>318</v>
      </c>
      <c r="C419" s="11">
        <v>4504746</v>
      </c>
      <c r="D419" s="11">
        <v>4541096</v>
      </c>
      <c r="E419" s="11">
        <v>2664390</v>
      </c>
      <c r="F419" s="11">
        <v>2494942.48</v>
      </c>
      <c r="G419" s="11">
        <v>0</v>
      </c>
      <c r="H419" s="11">
        <v>2494942.48</v>
      </c>
      <c r="I419" s="11">
        <v>0</v>
      </c>
      <c r="J419" s="11">
        <v>0</v>
      </c>
      <c r="K419" s="11">
        <f t="shared" si="36"/>
        <v>169447.52000000002</v>
      </c>
      <c r="L419" s="11">
        <f t="shared" si="37"/>
        <v>2046153.52</v>
      </c>
      <c r="M419" s="11">
        <f t="shared" si="38"/>
        <v>93.64028839621827</v>
      </c>
      <c r="N419" s="11">
        <f t="shared" si="39"/>
        <v>2046153.52</v>
      </c>
      <c r="O419" s="11">
        <f t="shared" si="40"/>
        <v>169447.52000000002</v>
      </c>
      <c r="P419" s="11">
        <f t="shared" si="41"/>
        <v>93.64028839621827</v>
      </c>
    </row>
    <row r="420" spans="1:16" ht="12.75">
      <c r="A420" s="9" t="s">
        <v>319</v>
      </c>
      <c r="B420" s="10" t="s">
        <v>320</v>
      </c>
      <c r="C420" s="11">
        <v>1004755</v>
      </c>
      <c r="D420" s="11">
        <v>1037325</v>
      </c>
      <c r="E420" s="11">
        <v>626156</v>
      </c>
      <c r="F420" s="11">
        <v>585544.45</v>
      </c>
      <c r="G420" s="11">
        <v>0</v>
      </c>
      <c r="H420" s="11">
        <v>585544.45</v>
      </c>
      <c r="I420" s="11">
        <v>0</v>
      </c>
      <c r="J420" s="11">
        <v>2858.68</v>
      </c>
      <c r="K420" s="11">
        <f t="shared" si="36"/>
        <v>40611.55000000005</v>
      </c>
      <c r="L420" s="11">
        <f t="shared" si="37"/>
        <v>451780.55000000005</v>
      </c>
      <c r="M420" s="11">
        <f t="shared" si="38"/>
        <v>93.51414823143114</v>
      </c>
      <c r="N420" s="11">
        <f t="shared" si="39"/>
        <v>451780.55000000005</v>
      </c>
      <c r="O420" s="11">
        <f t="shared" si="40"/>
        <v>40611.55000000005</v>
      </c>
      <c r="P420" s="11">
        <f t="shared" si="41"/>
        <v>93.51414823143114</v>
      </c>
    </row>
    <row r="421" spans="1:16" ht="12.75">
      <c r="A421" s="9" t="s">
        <v>321</v>
      </c>
      <c r="B421" s="10" t="s">
        <v>322</v>
      </c>
      <c r="C421" s="11">
        <v>209519</v>
      </c>
      <c r="D421" s="11">
        <v>440622</v>
      </c>
      <c r="E421" s="11">
        <v>374447</v>
      </c>
      <c r="F421" s="11">
        <v>286788.08</v>
      </c>
      <c r="G421" s="11">
        <v>0</v>
      </c>
      <c r="H421" s="11">
        <v>286788.08</v>
      </c>
      <c r="I421" s="11">
        <v>0</v>
      </c>
      <c r="J421" s="11">
        <v>0</v>
      </c>
      <c r="K421" s="11">
        <f t="shared" si="36"/>
        <v>87658.91999999998</v>
      </c>
      <c r="L421" s="11">
        <f t="shared" si="37"/>
        <v>153833.91999999998</v>
      </c>
      <c r="M421" s="11">
        <f t="shared" si="38"/>
        <v>76.58976570783048</v>
      </c>
      <c r="N421" s="11">
        <f t="shared" si="39"/>
        <v>153833.91999999998</v>
      </c>
      <c r="O421" s="11">
        <f t="shared" si="40"/>
        <v>87658.91999999998</v>
      </c>
      <c r="P421" s="11">
        <f t="shared" si="41"/>
        <v>76.58976570783048</v>
      </c>
    </row>
    <row r="422" spans="1:16" ht="12.75">
      <c r="A422" s="9" t="s">
        <v>323</v>
      </c>
      <c r="B422" s="10" t="s">
        <v>324</v>
      </c>
      <c r="C422" s="11">
        <v>141304</v>
      </c>
      <c r="D422" s="11">
        <v>418736</v>
      </c>
      <c r="E422" s="11">
        <v>394908</v>
      </c>
      <c r="F422" s="11">
        <v>356625.99</v>
      </c>
      <c r="G422" s="11">
        <v>0</v>
      </c>
      <c r="H422" s="11">
        <v>356625.99</v>
      </c>
      <c r="I422" s="11">
        <v>0</v>
      </c>
      <c r="J422" s="11">
        <v>0</v>
      </c>
      <c r="K422" s="11">
        <f t="shared" si="36"/>
        <v>38282.01000000001</v>
      </c>
      <c r="L422" s="11">
        <f t="shared" si="37"/>
        <v>62110.01000000001</v>
      </c>
      <c r="M422" s="11">
        <f t="shared" si="38"/>
        <v>90.30609407760795</v>
      </c>
      <c r="N422" s="11">
        <f t="shared" si="39"/>
        <v>62110.01000000001</v>
      </c>
      <c r="O422" s="11">
        <f t="shared" si="40"/>
        <v>38282.01000000001</v>
      </c>
      <c r="P422" s="11">
        <f t="shared" si="41"/>
        <v>90.30609407760795</v>
      </c>
    </row>
    <row r="423" spans="1:16" ht="12.75">
      <c r="A423" s="9" t="s">
        <v>325</v>
      </c>
      <c r="B423" s="10" t="s">
        <v>326</v>
      </c>
      <c r="C423" s="11">
        <v>5120</v>
      </c>
      <c r="D423" s="11">
        <v>5120</v>
      </c>
      <c r="E423" s="11">
        <v>4809</v>
      </c>
      <c r="F423" s="11">
        <v>4560</v>
      </c>
      <c r="G423" s="11">
        <v>0</v>
      </c>
      <c r="H423" s="11">
        <v>780</v>
      </c>
      <c r="I423" s="11">
        <v>3780</v>
      </c>
      <c r="J423" s="11">
        <v>0</v>
      </c>
      <c r="K423" s="11">
        <f t="shared" si="36"/>
        <v>249</v>
      </c>
      <c r="L423" s="11">
        <f t="shared" si="37"/>
        <v>560</v>
      </c>
      <c r="M423" s="11">
        <f t="shared" si="38"/>
        <v>94.82220835932627</v>
      </c>
      <c r="N423" s="11">
        <f t="shared" si="39"/>
        <v>4340</v>
      </c>
      <c r="O423" s="11">
        <f t="shared" si="40"/>
        <v>4029</v>
      </c>
      <c r="P423" s="11">
        <f t="shared" si="41"/>
        <v>16.21958827199002</v>
      </c>
    </row>
    <row r="424" spans="1:16" ht="12.75">
      <c r="A424" s="9" t="s">
        <v>329</v>
      </c>
      <c r="B424" s="10" t="s">
        <v>330</v>
      </c>
      <c r="C424" s="11">
        <v>300</v>
      </c>
      <c r="D424" s="11">
        <v>300</v>
      </c>
      <c r="E424" s="11">
        <v>250</v>
      </c>
      <c r="F424" s="11">
        <v>40</v>
      </c>
      <c r="G424" s="11">
        <v>0</v>
      </c>
      <c r="H424" s="11">
        <v>40</v>
      </c>
      <c r="I424" s="11">
        <v>0</v>
      </c>
      <c r="J424" s="11">
        <v>0</v>
      </c>
      <c r="K424" s="11">
        <f t="shared" si="36"/>
        <v>210</v>
      </c>
      <c r="L424" s="11">
        <f t="shared" si="37"/>
        <v>260</v>
      </c>
      <c r="M424" s="11">
        <f t="shared" si="38"/>
        <v>16</v>
      </c>
      <c r="N424" s="11">
        <f t="shared" si="39"/>
        <v>260</v>
      </c>
      <c r="O424" s="11">
        <f t="shared" si="40"/>
        <v>210</v>
      </c>
      <c r="P424" s="11">
        <f t="shared" si="41"/>
        <v>16</v>
      </c>
    </row>
    <row r="425" spans="1:16" ht="12.75">
      <c r="A425" s="9" t="s">
        <v>331</v>
      </c>
      <c r="B425" s="10" t="s">
        <v>332</v>
      </c>
      <c r="C425" s="11">
        <v>422390</v>
      </c>
      <c r="D425" s="11">
        <v>427339</v>
      </c>
      <c r="E425" s="11">
        <v>245103</v>
      </c>
      <c r="F425" s="11">
        <v>153519.39</v>
      </c>
      <c r="G425" s="11">
        <v>0</v>
      </c>
      <c r="H425" s="11">
        <v>142550.21</v>
      </c>
      <c r="I425" s="11">
        <v>10969.18</v>
      </c>
      <c r="J425" s="11">
        <v>0</v>
      </c>
      <c r="K425" s="11">
        <f t="shared" si="36"/>
        <v>91583.60999999999</v>
      </c>
      <c r="L425" s="11">
        <f t="shared" si="37"/>
        <v>273819.61</v>
      </c>
      <c r="M425" s="11">
        <f t="shared" si="38"/>
        <v>62.634643394817694</v>
      </c>
      <c r="N425" s="11">
        <f t="shared" si="39"/>
        <v>284788.79000000004</v>
      </c>
      <c r="O425" s="11">
        <f t="shared" si="40"/>
        <v>102552.79000000001</v>
      </c>
      <c r="P425" s="11">
        <f t="shared" si="41"/>
        <v>58.15930853559523</v>
      </c>
    </row>
    <row r="426" spans="1:16" ht="12.75">
      <c r="A426" s="9" t="s">
        <v>343</v>
      </c>
      <c r="B426" s="10" t="s">
        <v>344</v>
      </c>
      <c r="C426" s="11">
        <v>100616</v>
      </c>
      <c r="D426" s="11">
        <v>143667</v>
      </c>
      <c r="E426" s="11">
        <v>104105</v>
      </c>
      <c r="F426" s="11">
        <v>97451.64</v>
      </c>
      <c r="G426" s="11">
        <v>0</v>
      </c>
      <c r="H426" s="11">
        <v>94390.36</v>
      </c>
      <c r="I426" s="11">
        <v>3061.28</v>
      </c>
      <c r="J426" s="11">
        <v>0</v>
      </c>
      <c r="K426" s="11">
        <f t="shared" si="36"/>
        <v>6653.360000000001</v>
      </c>
      <c r="L426" s="11">
        <f t="shared" si="37"/>
        <v>46215.36</v>
      </c>
      <c r="M426" s="11">
        <f t="shared" si="38"/>
        <v>93.60899092262619</v>
      </c>
      <c r="N426" s="11">
        <f t="shared" si="39"/>
        <v>49276.64</v>
      </c>
      <c r="O426" s="11">
        <f t="shared" si="40"/>
        <v>9714.64</v>
      </c>
      <c r="P426" s="11">
        <f t="shared" si="41"/>
        <v>90.6684213054128</v>
      </c>
    </row>
    <row r="427" spans="1:16" ht="25.5">
      <c r="A427" s="9" t="s">
        <v>333</v>
      </c>
      <c r="B427" s="10" t="s">
        <v>334</v>
      </c>
      <c r="C427" s="11">
        <v>109268</v>
      </c>
      <c r="D427" s="11">
        <v>110588</v>
      </c>
      <c r="E427" s="11">
        <v>54694</v>
      </c>
      <c r="F427" s="11">
        <v>14939</v>
      </c>
      <c r="G427" s="11">
        <v>0</v>
      </c>
      <c r="H427" s="11">
        <v>14939</v>
      </c>
      <c r="I427" s="11">
        <v>0</v>
      </c>
      <c r="J427" s="11">
        <v>0</v>
      </c>
      <c r="K427" s="11">
        <f t="shared" si="36"/>
        <v>39755</v>
      </c>
      <c r="L427" s="11">
        <f t="shared" si="37"/>
        <v>95649</v>
      </c>
      <c r="M427" s="11">
        <f t="shared" si="38"/>
        <v>27.313782133323585</v>
      </c>
      <c r="N427" s="11">
        <f t="shared" si="39"/>
        <v>95649</v>
      </c>
      <c r="O427" s="11">
        <f t="shared" si="40"/>
        <v>39755</v>
      </c>
      <c r="P427" s="11">
        <f t="shared" si="41"/>
        <v>27.313782133323585</v>
      </c>
    </row>
    <row r="428" spans="1:16" ht="25.5">
      <c r="A428" s="9" t="s">
        <v>335</v>
      </c>
      <c r="B428" s="10" t="s">
        <v>336</v>
      </c>
      <c r="C428" s="11">
        <v>6600</v>
      </c>
      <c r="D428" s="11">
        <v>8000</v>
      </c>
      <c r="E428" s="11">
        <v>5000</v>
      </c>
      <c r="F428" s="11">
        <v>1400</v>
      </c>
      <c r="G428" s="11">
        <v>0</v>
      </c>
      <c r="H428" s="11">
        <v>1400</v>
      </c>
      <c r="I428" s="11">
        <v>0</v>
      </c>
      <c r="J428" s="11">
        <v>0</v>
      </c>
      <c r="K428" s="11">
        <f t="shared" si="36"/>
        <v>3600</v>
      </c>
      <c r="L428" s="11">
        <f t="shared" si="37"/>
        <v>6600</v>
      </c>
      <c r="M428" s="11">
        <f t="shared" si="38"/>
        <v>28.000000000000004</v>
      </c>
      <c r="N428" s="11">
        <f t="shared" si="39"/>
        <v>6600</v>
      </c>
      <c r="O428" s="11">
        <f t="shared" si="40"/>
        <v>3600</v>
      </c>
      <c r="P428" s="11">
        <f t="shared" si="41"/>
        <v>28.000000000000004</v>
      </c>
    </row>
    <row r="429" spans="1:16" ht="12.75">
      <c r="A429" s="6" t="s">
        <v>244</v>
      </c>
      <c r="B429" s="7" t="s">
        <v>245</v>
      </c>
      <c r="C429" s="8">
        <v>380000</v>
      </c>
      <c r="D429" s="8">
        <v>407200</v>
      </c>
      <c r="E429" s="8">
        <v>260100</v>
      </c>
      <c r="F429" s="8">
        <v>153146.12</v>
      </c>
      <c r="G429" s="8">
        <v>0</v>
      </c>
      <c r="H429" s="8">
        <v>153146.12</v>
      </c>
      <c r="I429" s="8">
        <v>0</v>
      </c>
      <c r="J429" s="8">
        <v>0</v>
      </c>
      <c r="K429" s="8">
        <f t="shared" si="36"/>
        <v>106953.88</v>
      </c>
      <c r="L429" s="8">
        <f t="shared" si="37"/>
        <v>254053.88</v>
      </c>
      <c r="M429" s="8">
        <f t="shared" si="38"/>
        <v>58.879707804690504</v>
      </c>
      <c r="N429" s="8">
        <f t="shared" si="39"/>
        <v>254053.88</v>
      </c>
      <c r="O429" s="8">
        <f t="shared" si="40"/>
        <v>106953.88</v>
      </c>
      <c r="P429" s="8">
        <f t="shared" si="41"/>
        <v>58.879707804690504</v>
      </c>
    </row>
    <row r="430" spans="1:16" ht="12.75">
      <c r="A430" s="9" t="s">
        <v>321</v>
      </c>
      <c r="B430" s="10" t="s">
        <v>322</v>
      </c>
      <c r="C430" s="11">
        <v>250000</v>
      </c>
      <c r="D430" s="11">
        <v>252000</v>
      </c>
      <c r="E430" s="11">
        <v>130900</v>
      </c>
      <c r="F430" s="11">
        <v>63146.12</v>
      </c>
      <c r="G430" s="11">
        <v>0</v>
      </c>
      <c r="H430" s="11">
        <v>63146.12</v>
      </c>
      <c r="I430" s="11">
        <v>0</v>
      </c>
      <c r="J430" s="11">
        <v>0</v>
      </c>
      <c r="K430" s="11">
        <f t="shared" si="36"/>
        <v>67753.88</v>
      </c>
      <c r="L430" s="11">
        <f t="shared" si="37"/>
        <v>188853.88</v>
      </c>
      <c r="M430" s="11">
        <f t="shared" si="38"/>
        <v>48.23996944232238</v>
      </c>
      <c r="N430" s="11">
        <f t="shared" si="39"/>
        <v>188853.88</v>
      </c>
      <c r="O430" s="11">
        <f t="shared" si="40"/>
        <v>67753.88</v>
      </c>
      <c r="P430" s="11">
        <f t="shared" si="41"/>
        <v>48.23996944232238</v>
      </c>
    </row>
    <row r="431" spans="1:16" ht="12.75">
      <c r="A431" s="9" t="s">
        <v>323</v>
      </c>
      <c r="B431" s="10" t="s">
        <v>324</v>
      </c>
      <c r="C431" s="11">
        <v>108000</v>
      </c>
      <c r="D431" s="11">
        <v>118000</v>
      </c>
      <c r="E431" s="11">
        <v>106000</v>
      </c>
      <c r="F431" s="11">
        <v>86100</v>
      </c>
      <c r="G431" s="11">
        <v>0</v>
      </c>
      <c r="H431" s="11">
        <v>86100</v>
      </c>
      <c r="I431" s="11">
        <v>0</v>
      </c>
      <c r="J431" s="11">
        <v>0</v>
      </c>
      <c r="K431" s="11">
        <f t="shared" si="36"/>
        <v>19900</v>
      </c>
      <c r="L431" s="11">
        <f t="shared" si="37"/>
        <v>31900</v>
      </c>
      <c r="M431" s="11">
        <f t="shared" si="38"/>
        <v>81.22641509433961</v>
      </c>
      <c r="N431" s="11">
        <f t="shared" si="39"/>
        <v>31900</v>
      </c>
      <c r="O431" s="11">
        <f t="shared" si="40"/>
        <v>19900</v>
      </c>
      <c r="P431" s="11">
        <f t="shared" si="41"/>
        <v>81.22641509433961</v>
      </c>
    </row>
    <row r="432" spans="1:16" ht="12.75">
      <c r="A432" s="9" t="s">
        <v>345</v>
      </c>
      <c r="B432" s="10" t="s">
        <v>346</v>
      </c>
      <c r="C432" s="11">
        <v>22000</v>
      </c>
      <c r="D432" s="11">
        <v>37200</v>
      </c>
      <c r="E432" s="11">
        <v>23200</v>
      </c>
      <c r="F432" s="11">
        <v>3900</v>
      </c>
      <c r="G432" s="11">
        <v>0</v>
      </c>
      <c r="H432" s="11">
        <v>3900</v>
      </c>
      <c r="I432" s="11">
        <v>0</v>
      </c>
      <c r="J432" s="11">
        <v>0</v>
      </c>
      <c r="K432" s="11">
        <f t="shared" si="36"/>
        <v>19300</v>
      </c>
      <c r="L432" s="11">
        <f t="shared" si="37"/>
        <v>33300</v>
      </c>
      <c r="M432" s="11">
        <f t="shared" si="38"/>
        <v>16.810344827586206</v>
      </c>
      <c r="N432" s="11">
        <f t="shared" si="39"/>
        <v>33300</v>
      </c>
      <c r="O432" s="11">
        <f t="shared" si="40"/>
        <v>19300</v>
      </c>
      <c r="P432" s="11">
        <f t="shared" si="41"/>
        <v>16.810344827586206</v>
      </c>
    </row>
    <row r="433" spans="1:16" ht="38.25">
      <c r="A433" s="6" t="s">
        <v>256</v>
      </c>
      <c r="B433" s="7" t="s">
        <v>257</v>
      </c>
      <c r="C433" s="8">
        <v>80000</v>
      </c>
      <c r="D433" s="8">
        <v>95000</v>
      </c>
      <c r="E433" s="8">
        <v>70000</v>
      </c>
      <c r="F433" s="8">
        <v>40000</v>
      </c>
      <c r="G433" s="8">
        <v>0</v>
      </c>
      <c r="H433" s="8">
        <v>37630</v>
      </c>
      <c r="I433" s="8">
        <v>2370</v>
      </c>
      <c r="J433" s="8">
        <v>0</v>
      </c>
      <c r="K433" s="8">
        <f t="shared" si="36"/>
        <v>30000</v>
      </c>
      <c r="L433" s="8">
        <f t="shared" si="37"/>
        <v>55000</v>
      </c>
      <c r="M433" s="8">
        <f t="shared" si="38"/>
        <v>57.14285714285714</v>
      </c>
      <c r="N433" s="8">
        <f t="shared" si="39"/>
        <v>57370</v>
      </c>
      <c r="O433" s="8">
        <f t="shared" si="40"/>
        <v>32370</v>
      </c>
      <c r="P433" s="8">
        <f t="shared" si="41"/>
        <v>53.75714285714286</v>
      </c>
    </row>
    <row r="434" spans="1:16" ht="25.5">
      <c r="A434" s="9" t="s">
        <v>347</v>
      </c>
      <c r="B434" s="10" t="s">
        <v>348</v>
      </c>
      <c r="C434" s="11">
        <v>80000</v>
      </c>
      <c r="D434" s="11">
        <v>95000</v>
      </c>
      <c r="E434" s="11">
        <v>70000</v>
      </c>
      <c r="F434" s="11">
        <v>40000</v>
      </c>
      <c r="G434" s="11">
        <v>0</v>
      </c>
      <c r="H434" s="11">
        <v>37630</v>
      </c>
      <c r="I434" s="11">
        <v>2370</v>
      </c>
      <c r="J434" s="11">
        <v>0</v>
      </c>
      <c r="K434" s="11">
        <f t="shared" si="36"/>
        <v>30000</v>
      </c>
      <c r="L434" s="11">
        <f t="shared" si="37"/>
        <v>55000</v>
      </c>
      <c r="M434" s="11">
        <f t="shared" si="38"/>
        <v>57.14285714285714</v>
      </c>
      <c r="N434" s="11">
        <f t="shared" si="39"/>
        <v>57370</v>
      </c>
      <c r="O434" s="11">
        <f t="shared" si="40"/>
        <v>32370</v>
      </c>
      <c r="P434" s="11">
        <f t="shared" si="41"/>
        <v>53.75714285714286</v>
      </c>
    </row>
    <row r="435" spans="1:16" ht="25.5">
      <c r="A435" s="6" t="s">
        <v>285</v>
      </c>
      <c r="B435" s="7" t="s">
        <v>286</v>
      </c>
      <c r="C435" s="8">
        <v>40000</v>
      </c>
      <c r="D435" s="8">
        <v>60000</v>
      </c>
      <c r="E435" s="8">
        <v>50000</v>
      </c>
      <c r="F435" s="8">
        <v>23077.41</v>
      </c>
      <c r="G435" s="8">
        <v>0</v>
      </c>
      <c r="H435" s="8">
        <v>23077.41</v>
      </c>
      <c r="I435" s="8">
        <v>0</v>
      </c>
      <c r="J435" s="8">
        <v>0</v>
      </c>
      <c r="K435" s="8">
        <f t="shared" si="36"/>
        <v>26922.59</v>
      </c>
      <c r="L435" s="8">
        <f t="shared" si="37"/>
        <v>36922.59</v>
      </c>
      <c r="M435" s="8">
        <f t="shared" si="38"/>
        <v>46.15482</v>
      </c>
      <c r="N435" s="8">
        <f t="shared" si="39"/>
        <v>36922.59</v>
      </c>
      <c r="O435" s="8">
        <f t="shared" si="40"/>
        <v>26922.59</v>
      </c>
      <c r="P435" s="8">
        <f t="shared" si="41"/>
        <v>46.15482</v>
      </c>
    </row>
    <row r="436" spans="1:16" ht="12.75">
      <c r="A436" s="9" t="s">
        <v>321</v>
      </c>
      <c r="B436" s="10" t="s">
        <v>322</v>
      </c>
      <c r="C436" s="11">
        <v>0</v>
      </c>
      <c r="D436" s="11">
        <v>20000</v>
      </c>
      <c r="E436" s="11">
        <v>20000</v>
      </c>
      <c r="F436" s="11">
        <v>19647.66</v>
      </c>
      <c r="G436" s="11">
        <v>0</v>
      </c>
      <c r="H436" s="11">
        <v>19647.66</v>
      </c>
      <c r="I436" s="11">
        <v>0</v>
      </c>
      <c r="J436" s="11">
        <v>0</v>
      </c>
      <c r="K436" s="11">
        <f t="shared" si="36"/>
        <v>352.34000000000015</v>
      </c>
      <c r="L436" s="11">
        <f t="shared" si="37"/>
        <v>352.34000000000015</v>
      </c>
      <c r="M436" s="11">
        <f t="shared" si="38"/>
        <v>98.2383</v>
      </c>
      <c r="N436" s="11">
        <f t="shared" si="39"/>
        <v>352.34000000000015</v>
      </c>
      <c r="O436" s="11">
        <f t="shared" si="40"/>
        <v>352.34000000000015</v>
      </c>
      <c r="P436" s="11">
        <f t="shared" si="41"/>
        <v>98.2383</v>
      </c>
    </row>
    <row r="437" spans="1:16" ht="12.75">
      <c r="A437" s="9" t="s">
        <v>323</v>
      </c>
      <c r="B437" s="10" t="s">
        <v>324</v>
      </c>
      <c r="C437" s="11">
        <v>40000</v>
      </c>
      <c r="D437" s="11">
        <v>40000</v>
      </c>
      <c r="E437" s="11">
        <v>30000</v>
      </c>
      <c r="F437" s="11">
        <v>3429.75</v>
      </c>
      <c r="G437" s="11">
        <v>0</v>
      </c>
      <c r="H437" s="11">
        <v>3429.75</v>
      </c>
      <c r="I437" s="11">
        <v>0</v>
      </c>
      <c r="J437" s="11">
        <v>0</v>
      </c>
      <c r="K437" s="11">
        <f t="shared" si="36"/>
        <v>26570.25</v>
      </c>
      <c r="L437" s="11">
        <f t="shared" si="37"/>
        <v>36570.25</v>
      </c>
      <c r="M437" s="11">
        <f t="shared" si="38"/>
        <v>11.4325</v>
      </c>
      <c r="N437" s="11">
        <f t="shared" si="39"/>
        <v>36570.25</v>
      </c>
      <c r="O437" s="11">
        <f t="shared" si="40"/>
        <v>26570.25</v>
      </c>
      <c r="P437" s="11">
        <f t="shared" si="41"/>
        <v>11.4325</v>
      </c>
    </row>
    <row r="438" spans="1:16" ht="25.5">
      <c r="A438" s="6" t="s">
        <v>275</v>
      </c>
      <c r="B438" s="7" t="s">
        <v>276</v>
      </c>
      <c r="C438" s="8">
        <v>0</v>
      </c>
      <c r="D438" s="8">
        <v>90500</v>
      </c>
      <c r="E438" s="8">
        <v>90500</v>
      </c>
      <c r="F438" s="8">
        <v>82507.5</v>
      </c>
      <c r="G438" s="8">
        <v>0</v>
      </c>
      <c r="H438" s="8">
        <v>82507.5</v>
      </c>
      <c r="I438" s="8">
        <v>0</v>
      </c>
      <c r="J438" s="8">
        <v>0</v>
      </c>
      <c r="K438" s="8">
        <f t="shared" si="36"/>
        <v>7992.5</v>
      </c>
      <c r="L438" s="8">
        <f t="shared" si="37"/>
        <v>7992.5</v>
      </c>
      <c r="M438" s="8">
        <f t="shared" si="38"/>
        <v>91.16850828729281</v>
      </c>
      <c r="N438" s="8">
        <f t="shared" si="39"/>
        <v>7992.5</v>
      </c>
      <c r="O438" s="8">
        <f t="shared" si="40"/>
        <v>7992.5</v>
      </c>
      <c r="P438" s="8">
        <f t="shared" si="41"/>
        <v>91.16850828729281</v>
      </c>
    </row>
    <row r="439" spans="1:16" ht="12.75">
      <c r="A439" s="9" t="s">
        <v>323</v>
      </c>
      <c r="B439" s="10" t="s">
        <v>324</v>
      </c>
      <c r="C439" s="11">
        <v>0</v>
      </c>
      <c r="D439" s="11">
        <v>90500</v>
      </c>
      <c r="E439" s="11">
        <v>90500</v>
      </c>
      <c r="F439" s="11">
        <v>82507.5</v>
      </c>
      <c r="G439" s="11">
        <v>0</v>
      </c>
      <c r="H439" s="11">
        <v>82507.5</v>
      </c>
      <c r="I439" s="11">
        <v>0</v>
      </c>
      <c r="J439" s="11">
        <v>0</v>
      </c>
      <c r="K439" s="11">
        <f t="shared" si="36"/>
        <v>7992.5</v>
      </c>
      <c r="L439" s="11">
        <f t="shared" si="37"/>
        <v>7992.5</v>
      </c>
      <c r="M439" s="11">
        <f t="shared" si="38"/>
        <v>91.16850828729281</v>
      </c>
      <c r="N439" s="11">
        <f t="shared" si="39"/>
        <v>7992.5</v>
      </c>
      <c r="O439" s="11">
        <f t="shared" si="40"/>
        <v>7992.5</v>
      </c>
      <c r="P439" s="11">
        <f t="shared" si="41"/>
        <v>91.16850828729281</v>
      </c>
    </row>
    <row r="440" spans="1:16" ht="51">
      <c r="A440" s="6" t="s">
        <v>290</v>
      </c>
      <c r="B440" s="7" t="s">
        <v>291</v>
      </c>
      <c r="C440" s="8">
        <v>10000</v>
      </c>
      <c r="D440" s="8">
        <v>31109</v>
      </c>
      <c r="E440" s="8">
        <v>31109</v>
      </c>
      <c r="F440" s="8">
        <v>31109</v>
      </c>
      <c r="G440" s="8">
        <v>0</v>
      </c>
      <c r="H440" s="8">
        <v>22634.98</v>
      </c>
      <c r="I440" s="8">
        <v>8474.02</v>
      </c>
      <c r="J440" s="8">
        <v>0</v>
      </c>
      <c r="K440" s="8">
        <f t="shared" si="36"/>
        <v>0</v>
      </c>
      <c r="L440" s="8">
        <f t="shared" si="37"/>
        <v>0</v>
      </c>
      <c r="M440" s="8">
        <f t="shared" si="38"/>
        <v>100</v>
      </c>
      <c r="N440" s="8">
        <f t="shared" si="39"/>
        <v>8474.02</v>
      </c>
      <c r="O440" s="8">
        <f t="shared" si="40"/>
        <v>8474.02</v>
      </c>
      <c r="P440" s="8">
        <f t="shared" si="41"/>
        <v>72.76023015847504</v>
      </c>
    </row>
    <row r="441" spans="1:16" ht="25.5">
      <c r="A441" s="9" t="s">
        <v>347</v>
      </c>
      <c r="B441" s="10" t="s">
        <v>348</v>
      </c>
      <c r="C441" s="11">
        <v>10000</v>
      </c>
      <c r="D441" s="11">
        <v>31109</v>
      </c>
      <c r="E441" s="11">
        <v>31109</v>
      </c>
      <c r="F441" s="11">
        <v>31109</v>
      </c>
      <c r="G441" s="11">
        <v>0</v>
      </c>
      <c r="H441" s="11">
        <v>22634.98</v>
      </c>
      <c r="I441" s="11">
        <v>8474.02</v>
      </c>
      <c r="J441" s="11">
        <v>0</v>
      </c>
      <c r="K441" s="11">
        <f t="shared" si="36"/>
        <v>0</v>
      </c>
      <c r="L441" s="11">
        <f t="shared" si="37"/>
        <v>0</v>
      </c>
      <c r="M441" s="11">
        <f t="shared" si="38"/>
        <v>100</v>
      </c>
      <c r="N441" s="11">
        <f t="shared" si="39"/>
        <v>8474.02</v>
      </c>
      <c r="O441" s="11">
        <f t="shared" si="40"/>
        <v>8474.02</v>
      </c>
      <c r="P441" s="11">
        <f t="shared" si="41"/>
        <v>72.76023015847504</v>
      </c>
    </row>
    <row r="442" spans="1:16" ht="12.75">
      <c r="A442" s="6" t="s">
        <v>277</v>
      </c>
      <c r="B442" s="7" t="s">
        <v>278</v>
      </c>
      <c r="C442" s="8">
        <v>2778509</v>
      </c>
      <c r="D442" s="8">
        <v>3659993</v>
      </c>
      <c r="E442" s="8">
        <v>2566813</v>
      </c>
      <c r="F442" s="8">
        <v>1925879.35</v>
      </c>
      <c r="G442" s="8">
        <v>0</v>
      </c>
      <c r="H442" s="8">
        <v>1922402.58</v>
      </c>
      <c r="I442" s="8">
        <v>3476.77</v>
      </c>
      <c r="J442" s="8">
        <v>0</v>
      </c>
      <c r="K442" s="8">
        <f t="shared" si="36"/>
        <v>640933.6499999999</v>
      </c>
      <c r="L442" s="8">
        <f t="shared" si="37"/>
        <v>1734113.65</v>
      </c>
      <c r="M442" s="8">
        <f t="shared" si="38"/>
        <v>75.02998270618077</v>
      </c>
      <c r="N442" s="8">
        <f t="shared" si="39"/>
        <v>1737590.42</v>
      </c>
      <c r="O442" s="8">
        <f t="shared" si="40"/>
        <v>644410.4199999999</v>
      </c>
      <c r="P442" s="8">
        <f t="shared" si="41"/>
        <v>74.8945318572097</v>
      </c>
    </row>
    <row r="443" spans="1:16" ht="12.75">
      <c r="A443" s="9" t="s">
        <v>92</v>
      </c>
      <c r="B443" s="10" t="s">
        <v>318</v>
      </c>
      <c r="C443" s="11">
        <v>579898</v>
      </c>
      <c r="D443" s="11">
        <v>665864</v>
      </c>
      <c r="E443" s="11">
        <v>446406</v>
      </c>
      <c r="F443" s="11">
        <v>338518.92</v>
      </c>
      <c r="G443" s="11">
        <v>0</v>
      </c>
      <c r="H443" s="11">
        <v>338518.92</v>
      </c>
      <c r="I443" s="11">
        <v>0</v>
      </c>
      <c r="J443" s="11">
        <v>0</v>
      </c>
      <c r="K443" s="11">
        <f t="shared" si="36"/>
        <v>107887.08000000002</v>
      </c>
      <c r="L443" s="11">
        <f t="shared" si="37"/>
        <v>327345.08</v>
      </c>
      <c r="M443" s="11">
        <f t="shared" si="38"/>
        <v>75.83207214956788</v>
      </c>
      <c r="N443" s="11">
        <f t="shared" si="39"/>
        <v>327345.08</v>
      </c>
      <c r="O443" s="11">
        <f t="shared" si="40"/>
        <v>107887.08000000002</v>
      </c>
      <c r="P443" s="11">
        <f t="shared" si="41"/>
        <v>75.83207214956788</v>
      </c>
    </row>
    <row r="444" spans="1:16" ht="12.75">
      <c r="A444" s="9" t="s">
        <v>319</v>
      </c>
      <c r="B444" s="10" t="s">
        <v>320</v>
      </c>
      <c r="C444" s="11">
        <v>127580</v>
      </c>
      <c r="D444" s="11">
        <v>146505</v>
      </c>
      <c r="E444" s="11">
        <v>98568</v>
      </c>
      <c r="F444" s="11">
        <v>75143.21</v>
      </c>
      <c r="G444" s="11">
        <v>0</v>
      </c>
      <c r="H444" s="11">
        <v>75143.21</v>
      </c>
      <c r="I444" s="11">
        <v>0</v>
      </c>
      <c r="J444" s="11">
        <v>0</v>
      </c>
      <c r="K444" s="11">
        <f t="shared" si="36"/>
        <v>23424.789999999994</v>
      </c>
      <c r="L444" s="11">
        <f t="shared" si="37"/>
        <v>71361.79</v>
      </c>
      <c r="M444" s="11">
        <f t="shared" si="38"/>
        <v>76.23489367746124</v>
      </c>
      <c r="N444" s="11">
        <f t="shared" si="39"/>
        <v>71361.79</v>
      </c>
      <c r="O444" s="11">
        <f t="shared" si="40"/>
        <v>23424.789999999994</v>
      </c>
      <c r="P444" s="11">
        <f t="shared" si="41"/>
        <v>76.23489367746124</v>
      </c>
    </row>
    <row r="445" spans="1:16" ht="12.75">
      <c r="A445" s="9" t="s">
        <v>321</v>
      </c>
      <c r="B445" s="10" t="s">
        <v>322</v>
      </c>
      <c r="C445" s="11">
        <v>456386</v>
      </c>
      <c r="D445" s="11">
        <v>486796</v>
      </c>
      <c r="E445" s="11">
        <v>337107</v>
      </c>
      <c r="F445" s="11">
        <v>160385.15</v>
      </c>
      <c r="G445" s="11">
        <v>0</v>
      </c>
      <c r="H445" s="11">
        <v>160385.15</v>
      </c>
      <c r="I445" s="11">
        <v>0</v>
      </c>
      <c r="J445" s="11">
        <v>0</v>
      </c>
      <c r="K445" s="11">
        <f t="shared" si="36"/>
        <v>176721.85</v>
      </c>
      <c r="L445" s="11">
        <f t="shared" si="37"/>
        <v>326410.85</v>
      </c>
      <c r="M445" s="11">
        <f t="shared" si="38"/>
        <v>47.57692661380511</v>
      </c>
      <c r="N445" s="11">
        <f t="shared" si="39"/>
        <v>326410.85</v>
      </c>
      <c r="O445" s="11">
        <f t="shared" si="40"/>
        <v>176721.85</v>
      </c>
      <c r="P445" s="11">
        <f t="shared" si="41"/>
        <v>47.57692661380511</v>
      </c>
    </row>
    <row r="446" spans="1:16" ht="12.75">
      <c r="A446" s="9" t="s">
        <v>323</v>
      </c>
      <c r="B446" s="10" t="s">
        <v>324</v>
      </c>
      <c r="C446" s="11">
        <v>776535</v>
      </c>
      <c r="D446" s="11">
        <v>1230948</v>
      </c>
      <c r="E446" s="11">
        <v>945773</v>
      </c>
      <c r="F446" s="11">
        <v>794089.99</v>
      </c>
      <c r="G446" s="11">
        <v>0</v>
      </c>
      <c r="H446" s="11">
        <v>794089.99</v>
      </c>
      <c r="I446" s="11">
        <v>0</v>
      </c>
      <c r="J446" s="11">
        <v>0</v>
      </c>
      <c r="K446" s="11">
        <f t="shared" si="36"/>
        <v>151683.01</v>
      </c>
      <c r="L446" s="11">
        <f t="shared" si="37"/>
        <v>436858.01</v>
      </c>
      <c r="M446" s="11">
        <f t="shared" si="38"/>
        <v>83.96200673946073</v>
      </c>
      <c r="N446" s="11">
        <f t="shared" si="39"/>
        <v>436858.01</v>
      </c>
      <c r="O446" s="11">
        <f t="shared" si="40"/>
        <v>151683.01</v>
      </c>
      <c r="P446" s="11">
        <f t="shared" si="41"/>
        <v>83.96200673946073</v>
      </c>
    </row>
    <row r="447" spans="1:16" ht="12.75">
      <c r="A447" s="9" t="s">
        <v>331</v>
      </c>
      <c r="B447" s="10" t="s">
        <v>332</v>
      </c>
      <c r="C447" s="11">
        <v>743467</v>
      </c>
      <c r="D447" s="11">
        <v>933467</v>
      </c>
      <c r="E447" s="11">
        <v>607385</v>
      </c>
      <c r="F447" s="11">
        <v>442453.89</v>
      </c>
      <c r="G447" s="11">
        <v>0</v>
      </c>
      <c r="H447" s="11">
        <v>440730.39</v>
      </c>
      <c r="I447" s="11">
        <v>1723.5</v>
      </c>
      <c r="J447" s="11">
        <v>0</v>
      </c>
      <c r="K447" s="11">
        <f t="shared" si="36"/>
        <v>164931.11</v>
      </c>
      <c r="L447" s="11">
        <f t="shared" si="37"/>
        <v>491013.11</v>
      </c>
      <c r="M447" s="11">
        <f t="shared" si="38"/>
        <v>72.8457057714629</v>
      </c>
      <c r="N447" s="11">
        <f t="shared" si="39"/>
        <v>492736.61</v>
      </c>
      <c r="O447" s="11">
        <f t="shared" si="40"/>
        <v>166654.61</v>
      </c>
      <c r="P447" s="11">
        <f t="shared" si="41"/>
        <v>72.561948352363</v>
      </c>
    </row>
    <row r="448" spans="1:16" ht="25.5">
      <c r="A448" s="9" t="s">
        <v>333</v>
      </c>
      <c r="B448" s="10" t="s">
        <v>334</v>
      </c>
      <c r="C448" s="11">
        <v>94643</v>
      </c>
      <c r="D448" s="11">
        <v>196413</v>
      </c>
      <c r="E448" s="11">
        <v>131574</v>
      </c>
      <c r="F448" s="11">
        <v>115288.19</v>
      </c>
      <c r="G448" s="11">
        <v>0</v>
      </c>
      <c r="H448" s="11">
        <v>113534.92</v>
      </c>
      <c r="I448" s="11">
        <v>1753.27</v>
      </c>
      <c r="J448" s="11">
        <v>0</v>
      </c>
      <c r="K448" s="11">
        <f t="shared" si="36"/>
        <v>16285.809999999998</v>
      </c>
      <c r="L448" s="11">
        <f t="shared" si="37"/>
        <v>81124.81</v>
      </c>
      <c r="M448" s="11">
        <f t="shared" si="38"/>
        <v>87.62231899919438</v>
      </c>
      <c r="N448" s="11">
        <f t="shared" si="39"/>
        <v>82878.08</v>
      </c>
      <c r="O448" s="11">
        <f t="shared" si="40"/>
        <v>18039.08</v>
      </c>
      <c r="P448" s="11">
        <f t="shared" si="41"/>
        <v>86.28978369586696</v>
      </c>
    </row>
    <row r="449" spans="1:16" ht="25.5">
      <c r="A449" s="6" t="s">
        <v>359</v>
      </c>
      <c r="B449" s="7" t="s">
        <v>360</v>
      </c>
      <c r="C449" s="8">
        <v>0</v>
      </c>
      <c r="D449" s="8">
        <v>305900</v>
      </c>
      <c r="E449" s="8">
        <v>302128</v>
      </c>
      <c r="F449" s="8">
        <v>47700</v>
      </c>
      <c r="G449" s="8">
        <v>0</v>
      </c>
      <c r="H449" s="8">
        <v>47700</v>
      </c>
      <c r="I449" s="8">
        <v>0</v>
      </c>
      <c r="J449" s="8">
        <v>0</v>
      </c>
      <c r="K449" s="8">
        <f t="shared" si="36"/>
        <v>254428</v>
      </c>
      <c r="L449" s="8">
        <f t="shared" si="37"/>
        <v>258200</v>
      </c>
      <c r="M449" s="8">
        <f t="shared" si="38"/>
        <v>15.788010379706616</v>
      </c>
      <c r="N449" s="8">
        <f t="shared" si="39"/>
        <v>258200</v>
      </c>
      <c r="O449" s="8">
        <f t="shared" si="40"/>
        <v>254428</v>
      </c>
      <c r="P449" s="8">
        <f t="shared" si="41"/>
        <v>15.788010379706616</v>
      </c>
    </row>
    <row r="450" spans="1:16" ht="12.75">
      <c r="A450" s="9" t="s">
        <v>323</v>
      </c>
      <c r="B450" s="10" t="s">
        <v>324</v>
      </c>
      <c r="C450" s="11">
        <v>0</v>
      </c>
      <c r="D450" s="11">
        <v>305900</v>
      </c>
      <c r="E450" s="11">
        <v>302128</v>
      </c>
      <c r="F450" s="11">
        <v>47700</v>
      </c>
      <c r="G450" s="11">
        <v>0</v>
      </c>
      <c r="H450" s="11">
        <v>47700</v>
      </c>
      <c r="I450" s="11">
        <v>0</v>
      </c>
      <c r="J450" s="11">
        <v>0</v>
      </c>
      <c r="K450" s="11">
        <f t="shared" si="36"/>
        <v>254428</v>
      </c>
      <c r="L450" s="11">
        <f t="shared" si="37"/>
        <v>258200</v>
      </c>
      <c r="M450" s="11">
        <f t="shared" si="38"/>
        <v>15.788010379706616</v>
      </c>
      <c r="N450" s="11">
        <f t="shared" si="39"/>
        <v>258200</v>
      </c>
      <c r="O450" s="11">
        <f t="shared" si="40"/>
        <v>254428</v>
      </c>
      <c r="P450" s="11">
        <f t="shared" si="41"/>
        <v>15.788010379706616</v>
      </c>
    </row>
    <row r="451" spans="1:16" ht="12.75">
      <c r="A451" s="6" t="s">
        <v>279</v>
      </c>
      <c r="B451" s="7" t="s">
        <v>280</v>
      </c>
      <c r="C451" s="8">
        <v>412300</v>
      </c>
      <c r="D451" s="8">
        <v>567550</v>
      </c>
      <c r="E451" s="8">
        <v>566000</v>
      </c>
      <c r="F451" s="8">
        <v>114734.9</v>
      </c>
      <c r="G451" s="8">
        <v>0</v>
      </c>
      <c r="H451" s="8">
        <v>114734.9</v>
      </c>
      <c r="I451" s="8">
        <v>0</v>
      </c>
      <c r="J451" s="8">
        <v>0</v>
      </c>
      <c r="K451" s="8">
        <f t="shared" si="36"/>
        <v>451265.1</v>
      </c>
      <c r="L451" s="8">
        <f t="shared" si="37"/>
        <v>452815.1</v>
      </c>
      <c r="M451" s="8">
        <f t="shared" si="38"/>
        <v>20.271183745583038</v>
      </c>
      <c r="N451" s="8">
        <f t="shared" si="39"/>
        <v>452815.1</v>
      </c>
      <c r="O451" s="8">
        <f t="shared" si="40"/>
        <v>451265.1</v>
      </c>
      <c r="P451" s="8">
        <f t="shared" si="41"/>
        <v>20.271183745583038</v>
      </c>
    </row>
    <row r="452" spans="1:16" ht="12.75">
      <c r="A452" s="9" t="s">
        <v>323</v>
      </c>
      <c r="B452" s="10" t="s">
        <v>324</v>
      </c>
      <c r="C452" s="11">
        <v>412300</v>
      </c>
      <c r="D452" s="11">
        <v>567550</v>
      </c>
      <c r="E452" s="11">
        <v>566000</v>
      </c>
      <c r="F452" s="11">
        <v>114734.9</v>
      </c>
      <c r="G452" s="11">
        <v>0</v>
      </c>
      <c r="H452" s="11">
        <v>114734.9</v>
      </c>
      <c r="I452" s="11">
        <v>0</v>
      </c>
      <c r="J452" s="11">
        <v>0</v>
      </c>
      <c r="K452" s="11">
        <f t="shared" si="36"/>
        <v>451265.1</v>
      </c>
      <c r="L452" s="11">
        <f t="shared" si="37"/>
        <v>452815.1</v>
      </c>
      <c r="M452" s="11">
        <f t="shared" si="38"/>
        <v>20.271183745583038</v>
      </c>
      <c r="N452" s="11">
        <f t="shared" si="39"/>
        <v>452815.1</v>
      </c>
      <c r="O452" s="11">
        <f t="shared" si="40"/>
        <v>451265.1</v>
      </c>
      <c r="P452" s="11">
        <f t="shared" si="41"/>
        <v>20.271183745583038</v>
      </c>
    </row>
    <row r="453" spans="1:16" ht="38.25">
      <c r="A453" s="6" t="s">
        <v>260</v>
      </c>
      <c r="B453" s="7" t="s">
        <v>261</v>
      </c>
      <c r="C453" s="8">
        <v>0</v>
      </c>
      <c r="D453" s="8">
        <v>81000</v>
      </c>
      <c r="E453" s="8">
        <v>81000</v>
      </c>
      <c r="F453" s="8">
        <v>79920</v>
      </c>
      <c r="G453" s="8">
        <v>0</v>
      </c>
      <c r="H453" s="8">
        <v>79920</v>
      </c>
      <c r="I453" s="8">
        <v>0</v>
      </c>
      <c r="J453" s="8">
        <v>0</v>
      </c>
      <c r="K453" s="8">
        <f t="shared" si="36"/>
        <v>1080</v>
      </c>
      <c r="L453" s="8">
        <f t="shared" si="37"/>
        <v>1080</v>
      </c>
      <c r="M453" s="8">
        <f t="shared" si="38"/>
        <v>98.66666666666667</v>
      </c>
      <c r="N453" s="8">
        <f t="shared" si="39"/>
        <v>1080</v>
      </c>
      <c r="O453" s="8">
        <f t="shared" si="40"/>
        <v>1080</v>
      </c>
      <c r="P453" s="8">
        <f t="shared" si="41"/>
        <v>98.66666666666667</v>
      </c>
    </row>
    <row r="454" spans="1:16" ht="12.75">
      <c r="A454" s="9" t="s">
        <v>321</v>
      </c>
      <c r="B454" s="10" t="s">
        <v>322</v>
      </c>
      <c r="C454" s="11">
        <v>0</v>
      </c>
      <c r="D454" s="11">
        <v>81000</v>
      </c>
      <c r="E454" s="11">
        <v>81000</v>
      </c>
      <c r="F454" s="11">
        <v>79920</v>
      </c>
      <c r="G454" s="11">
        <v>0</v>
      </c>
      <c r="H454" s="11">
        <v>79920</v>
      </c>
      <c r="I454" s="11">
        <v>0</v>
      </c>
      <c r="J454" s="11">
        <v>0</v>
      </c>
      <c r="K454" s="11">
        <f aca="true" t="shared" si="42" ref="K454:K474">E454-F454</f>
        <v>1080</v>
      </c>
      <c r="L454" s="11">
        <f aca="true" t="shared" si="43" ref="L454:L474">D454-F454</f>
        <v>1080</v>
      </c>
      <c r="M454" s="11">
        <f aca="true" t="shared" si="44" ref="M454:M474">IF(E454=0,0,(F454/E454)*100)</f>
        <v>98.66666666666667</v>
      </c>
      <c r="N454" s="11">
        <f aca="true" t="shared" si="45" ref="N454:N474">D454-H454</f>
        <v>1080</v>
      </c>
      <c r="O454" s="11">
        <f aca="true" t="shared" si="46" ref="O454:O474">E454-H454</f>
        <v>1080</v>
      </c>
      <c r="P454" s="11">
        <f aca="true" t="shared" si="47" ref="P454:P474">IF(E454=0,0,(H454/E454)*100)</f>
        <v>98.66666666666667</v>
      </c>
    </row>
    <row r="455" spans="1:16" ht="38.25">
      <c r="A455" s="6" t="s">
        <v>281</v>
      </c>
      <c r="B455" s="7" t="s">
        <v>282</v>
      </c>
      <c r="C455" s="8">
        <v>1728000</v>
      </c>
      <c r="D455" s="8">
        <v>2286625</v>
      </c>
      <c r="E455" s="8">
        <v>1951125</v>
      </c>
      <c r="F455" s="8">
        <v>922905.03</v>
      </c>
      <c r="G455" s="8">
        <v>0</v>
      </c>
      <c r="H455" s="8">
        <v>917515.03</v>
      </c>
      <c r="I455" s="8">
        <v>5390</v>
      </c>
      <c r="J455" s="8">
        <v>0</v>
      </c>
      <c r="K455" s="8">
        <f t="shared" si="42"/>
        <v>1028219.97</v>
      </c>
      <c r="L455" s="8">
        <f t="shared" si="43"/>
        <v>1363719.97</v>
      </c>
      <c r="M455" s="8">
        <f t="shared" si="44"/>
        <v>47.301173938112626</v>
      </c>
      <c r="N455" s="8">
        <f t="shared" si="45"/>
        <v>1369109.97</v>
      </c>
      <c r="O455" s="8">
        <f t="shared" si="46"/>
        <v>1033609.97</v>
      </c>
      <c r="P455" s="8">
        <f t="shared" si="47"/>
        <v>47.024923057210586</v>
      </c>
    </row>
    <row r="456" spans="1:16" ht="12.75">
      <c r="A456" s="9" t="s">
        <v>321</v>
      </c>
      <c r="B456" s="10" t="s">
        <v>322</v>
      </c>
      <c r="C456" s="11">
        <v>529625</v>
      </c>
      <c r="D456" s="11">
        <v>649625</v>
      </c>
      <c r="E456" s="11">
        <v>549625</v>
      </c>
      <c r="F456" s="11">
        <v>262462</v>
      </c>
      <c r="G456" s="11">
        <v>0</v>
      </c>
      <c r="H456" s="11">
        <v>257072</v>
      </c>
      <c r="I456" s="11">
        <v>5390</v>
      </c>
      <c r="J456" s="11">
        <v>0</v>
      </c>
      <c r="K456" s="11">
        <f t="shared" si="42"/>
        <v>287163</v>
      </c>
      <c r="L456" s="11">
        <f t="shared" si="43"/>
        <v>387163</v>
      </c>
      <c r="M456" s="11">
        <f t="shared" si="44"/>
        <v>47.752922447123034</v>
      </c>
      <c r="N456" s="11">
        <f t="shared" si="45"/>
        <v>392553</v>
      </c>
      <c r="O456" s="11">
        <f t="shared" si="46"/>
        <v>292553</v>
      </c>
      <c r="P456" s="11">
        <f t="shared" si="47"/>
        <v>46.77225380941551</v>
      </c>
    </row>
    <row r="457" spans="1:16" ht="12.75">
      <c r="A457" s="9" t="s">
        <v>323</v>
      </c>
      <c r="B457" s="10" t="s">
        <v>324</v>
      </c>
      <c r="C457" s="11">
        <v>1198375</v>
      </c>
      <c r="D457" s="11">
        <v>1562000</v>
      </c>
      <c r="E457" s="11">
        <v>1326500</v>
      </c>
      <c r="F457" s="11">
        <v>660443.03</v>
      </c>
      <c r="G457" s="11">
        <v>0</v>
      </c>
      <c r="H457" s="11">
        <v>660443.03</v>
      </c>
      <c r="I457" s="11">
        <v>0</v>
      </c>
      <c r="J457" s="11">
        <v>0</v>
      </c>
      <c r="K457" s="11">
        <f t="shared" si="42"/>
        <v>666056.97</v>
      </c>
      <c r="L457" s="11">
        <f t="shared" si="43"/>
        <v>901556.97</v>
      </c>
      <c r="M457" s="11">
        <f t="shared" si="44"/>
        <v>49.788392762909915</v>
      </c>
      <c r="N457" s="11">
        <f t="shared" si="45"/>
        <v>901556.97</v>
      </c>
      <c r="O457" s="11">
        <f t="shared" si="46"/>
        <v>666056.97</v>
      </c>
      <c r="P457" s="11">
        <f t="shared" si="47"/>
        <v>49.788392762909915</v>
      </c>
    </row>
    <row r="458" spans="1:16" ht="25.5">
      <c r="A458" s="9" t="s">
        <v>347</v>
      </c>
      <c r="B458" s="10" t="s">
        <v>348</v>
      </c>
      <c r="C458" s="11">
        <v>0</v>
      </c>
      <c r="D458" s="11">
        <v>75000</v>
      </c>
      <c r="E458" s="11">
        <v>75000</v>
      </c>
      <c r="F458" s="11">
        <v>0</v>
      </c>
      <c r="G458" s="11">
        <v>0</v>
      </c>
      <c r="H458" s="11">
        <v>0</v>
      </c>
      <c r="I458" s="11">
        <v>0</v>
      </c>
      <c r="J458" s="11">
        <v>0</v>
      </c>
      <c r="K458" s="11">
        <f t="shared" si="42"/>
        <v>75000</v>
      </c>
      <c r="L458" s="11">
        <f t="shared" si="43"/>
        <v>75000</v>
      </c>
      <c r="M458" s="11">
        <f t="shared" si="44"/>
        <v>0</v>
      </c>
      <c r="N458" s="11">
        <f t="shared" si="45"/>
        <v>75000</v>
      </c>
      <c r="O458" s="11">
        <f t="shared" si="46"/>
        <v>75000</v>
      </c>
      <c r="P458" s="11">
        <f t="shared" si="47"/>
        <v>0</v>
      </c>
    </row>
    <row r="459" spans="1:16" ht="38.25">
      <c r="A459" s="6" t="s">
        <v>287</v>
      </c>
      <c r="B459" s="7" t="s">
        <v>288</v>
      </c>
      <c r="C459" s="8">
        <v>0</v>
      </c>
      <c r="D459" s="8">
        <v>53375</v>
      </c>
      <c r="E459" s="8">
        <v>53375</v>
      </c>
      <c r="F459" s="8">
        <v>53375</v>
      </c>
      <c r="G459" s="8">
        <v>0</v>
      </c>
      <c r="H459" s="8">
        <v>53375</v>
      </c>
      <c r="I459" s="8">
        <v>0</v>
      </c>
      <c r="J459" s="8">
        <v>0</v>
      </c>
      <c r="K459" s="8">
        <f t="shared" si="42"/>
        <v>0</v>
      </c>
      <c r="L459" s="8">
        <f t="shared" si="43"/>
        <v>0</v>
      </c>
      <c r="M459" s="8">
        <f t="shared" si="44"/>
        <v>100</v>
      </c>
      <c r="N459" s="8">
        <f t="shared" si="45"/>
        <v>0</v>
      </c>
      <c r="O459" s="8">
        <f t="shared" si="46"/>
        <v>0</v>
      </c>
      <c r="P459" s="8">
        <f t="shared" si="47"/>
        <v>100</v>
      </c>
    </row>
    <row r="460" spans="1:16" ht="12.75">
      <c r="A460" s="9" t="s">
        <v>323</v>
      </c>
      <c r="B460" s="10" t="s">
        <v>324</v>
      </c>
      <c r="C460" s="11">
        <v>0</v>
      </c>
      <c r="D460" s="11">
        <v>53375</v>
      </c>
      <c r="E460" s="11">
        <v>53375</v>
      </c>
      <c r="F460" s="11">
        <v>53375</v>
      </c>
      <c r="G460" s="11">
        <v>0</v>
      </c>
      <c r="H460" s="11">
        <v>53375</v>
      </c>
      <c r="I460" s="11">
        <v>0</v>
      </c>
      <c r="J460" s="11">
        <v>0</v>
      </c>
      <c r="K460" s="11">
        <f t="shared" si="42"/>
        <v>0</v>
      </c>
      <c r="L460" s="11">
        <f t="shared" si="43"/>
        <v>0</v>
      </c>
      <c r="M460" s="11">
        <f t="shared" si="44"/>
        <v>100</v>
      </c>
      <c r="N460" s="11">
        <f t="shared" si="45"/>
        <v>0</v>
      </c>
      <c r="O460" s="11">
        <f t="shared" si="46"/>
        <v>0</v>
      </c>
      <c r="P460" s="11">
        <f t="shared" si="47"/>
        <v>100</v>
      </c>
    </row>
    <row r="461" spans="1:16" ht="25.5">
      <c r="A461" s="6" t="s">
        <v>361</v>
      </c>
      <c r="B461" s="7" t="s">
        <v>362</v>
      </c>
      <c r="C461" s="8">
        <v>0</v>
      </c>
      <c r="D461" s="8">
        <v>282000</v>
      </c>
      <c r="E461" s="8">
        <v>282000</v>
      </c>
      <c r="F461" s="8">
        <v>0</v>
      </c>
      <c r="G461" s="8">
        <v>0</v>
      </c>
      <c r="H461" s="8">
        <v>0</v>
      </c>
      <c r="I461" s="8">
        <v>0</v>
      </c>
      <c r="J461" s="8">
        <v>0</v>
      </c>
      <c r="K461" s="8">
        <f t="shared" si="42"/>
        <v>282000</v>
      </c>
      <c r="L461" s="8">
        <f t="shared" si="43"/>
        <v>282000</v>
      </c>
      <c r="M461" s="8">
        <f t="shared" si="44"/>
        <v>0</v>
      </c>
      <c r="N461" s="8">
        <f t="shared" si="45"/>
        <v>282000</v>
      </c>
      <c r="O461" s="8">
        <f t="shared" si="46"/>
        <v>282000</v>
      </c>
      <c r="P461" s="8">
        <f t="shared" si="47"/>
        <v>0</v>
      </c>
    </row>
    <row r="462" spans="1:16" ht="12.75">
      <c r="A462" s="9" t="s">
        <v>321</v>
      </c>
      <c r="B462" s="10" t="s">
        <v>322</v>
      </c>
      <c r="C462" s="11">
        <v>0</v>
      </c>
      <c r="D462" s="11">
        <v>212000</v>
      </c>
      <c r="E462" s="11">
        <v>212000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f t="shared" si="42"/>
        <v>212000</v>
      </c>
      <c r="L462" s="11">
        <f t="shared" si="43"/>
        <v>212000</v>
      </c>
      <c r="M462" s="11">
        <f t="shared" si="44"/>
        <v>0</v>
      </c>
      <c r="N462" s="11">
        <f t="shared" si="45"/>
        <v>212000</v>
      </c>
      <c r="O462" s="11">
        <f t="shared" si="46"/>
        <v>212000</v>
      </c>
      <c r="P462" s="11">
        <f t="shared" si="47"/>
        <v>0</v>
      </c>
    </row>
    <row r="463" spans="1:16" ht="12.75">
      <c r="A463" s="9" t="s">
        <v>323</v>
      </c>
      <c r="B463" s="10" t="s">
        <v>324</v>
      </c>
      <c r="C463" s="11">
        <v>0</v>
      </c>
      <c r="D463" s="11">
        <v>70000</v>
      </c>
      <c r="E463" s="11">
        <v>70000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f t="shared" si="42"/>
        <v>70000</v>
      </c>
      <c r="L463" s="11">
        <f t="shared" si="43"/>
        <v>70000</v>
      </c>
      <c r="M463" s="11">
        <f t="shared" si="44"/>
        <v>0</v>
      </c>
      <c r="N463" s="11">
        <f t="shared" si="45"/>
        <v>70000</v>
      </c>
      <c r="O463" s="11">
        <f t="shared" si="46"/>
        <v>70000</v>
      </c>
      <c r="P463" s="11">
        <f t="shared" si="47"/>
        <v>0</v>
      </c>
    </row>
    <row r="464" spans="1:16" ht="25.5">
      <c r="A464" s="6" t="s">
        <v>262</v>
      </c>
      <c r="B464" s="7" t="s">
        <v>263</v>
      </c>
      <c r="C464" s="8">
        <v>6500</v>
      </c>
      <c r="D464" s="8">
        <v>13500</v>
      </c>
      <c r="E464" s="8">
        <v>11500</v>
      </c>
      <c r="F464" s="8">
        <v>11500</v>
      </c>
      <c r="G464" s="8">
        <v>0</v>
      </c>
      <c r="H464" s="8">
        <v>11500</v>
      </c>
      <c r="I464" s="8">
        <v>0</v>
      </c>
      <c r="J464" s="8">
        <v>0</v>
      </c>
      <c r="K464" s="8">
        <f t="shared" si="42"/>
        <v>0</v>
      </c>
      <c r="L464" s="8">
        <f t="shared" si="43"/>
        <v>2000</v>
      </c>
      <c r="M464" s="8">
        <f t="shared" si="44"/>
        <v>100</v>
      </c>
      <c r="N464" s="8">
        <f t="shared" si="45"/>
        <v>2000</v>
      </c>
      <c r="O464" s="8">
        <f t="shared" si="46"/>
        <v>0</v>
      </c>
      <c r="P464" s="8">
        <f t="shared" si="47"/>
        <v>100</v>
      </c>
    </row>
    <row r="465" spans="1:16" ht="12.75">
      <c r="A465" s="9" t="s">
        <v>337</v>
      </c>
      <c r="B465" s="10" t="s">
        <v>338</v>
      </c>
      <c r="C465" s="11">
        <v>6500</v>
      </c>
      <c r="D465" s="11">
        <v>13500</v>
      </c>
      <c r="E465" s="11">
        <v>11500</v>
      </c>
      <c r="F465" s="11">
        <v>11500</v>
      </c>
      <c r="G465" s="11">
        <v>0</v>
      </c>
      <c r="H465" s="11">
        <v>11500</v>
      </c>
      <c r="I465" s="11">
        <v>0</v>
      </c>
      <c r="J465" s="11">
        <v>0</v>
      </c>
      <c r="K465" s="11">
        <f t="shared" si="42"/>
        <v>0</v>
      </c>
      <c r="L465" s="11">
        <f t="shared" si="43"/>
        <v>2000</v>
      </c>
      <c r="M465" s="11">
        <f t="shared" si="44"/>
        <v>100</v>
      </c>
      <c r="N465" s="11">
        <f t="shared" si="45"/>
        <v>2000</v>
      </c>
      <c r="O465" s="11">
        <f t="shared" si="46"/>
        <v>0</v>
      </c>
      <c r="P465" s="11">
        <f t="shared" si="47"/>
        <v>100</v>
      </c>
    </row>
    <row r="466" spans="1:16" ht="12.75">
      <c r="A466" s="6" t="s">
        <v>264</v>
      </c>
      <c r="B466" s="7" t="s">
        <v>265</v>
      </c>
      <c r="C466" s="8">
        <v>20000</v>
      </c>
      <c r="D466" s="8">
        <v>25000</v>
      </c>
      <c r="E466" s="8">
        <v>24000</v>
      </c>
      <c r="F466" s="8">
        <v>13000</v>
      </c>
      <c r="G466" s="8">
        <v>0</v>
      </c>
      <c r="H466" s="8">
        <v>13000</v>
      </c>
      <c r="I466" s="8">
        <v>0</v>
      </c>
      <c r="J466" s="8">
        <v>0</v>
      </c>
      <c r="K466" s="8">
        <f t="shared" si="42"/>
        <v>11000</v>
      </c>
      <c r="L466" s="8">
        <f t="shared" si="43"/>
        <v>12000</v>
      </c>
      <c r="M466" s="8">
        <f t="shared" si="44"/>
        <v>54.166666666666664</v>
      </c>
      <c r="N466" s="8">
        <f t="shared" si="45"/>
        <v>12000</v>
      </c>
      <c r="O466" s="8">
        <f t="shared" si="46"/>
        <v>11000</v>
      </c>
      <c r="P466" s="8">
        <f t="shared" si="47"/>
        <v>54.166666666666664</v>
      </c>
    </row>
    <row r="467" spans="1:16" ht="12.75">
      <c r="A467" s="9" t="s">
        <v>323</v>
      </c>
      <c r="B467" s="10" t="s">
        <v>324</v>
      </c>
      <c r="C467" s="11">
        <v>20000</v>
      </c>
      <c r="D467" s="11">
        <v>25000</v>
      </c>
      <c r="E467" s="11">
        <v>24000</v>
      </c>
      <c r="F467" s="11">
        <v>13000</v>
      </c>
      <c r="G467" s="11">
        <v>0</v>
      </c>
      <c r="H467" s="11">
        <v>13000</v>
      </c>
      <c r="I467" s="11">
        <v>0</v>
      </c>
      <c r="J467" s="11">
        <v>0</v>
      </c>
      <c r="K467" s="11">
        <f t="shared" si="42"/>
        <v>11000</v>
      </c>
      <c r="L467" s="11">
        <f t="shared" si="43"/>
        <v>12000</v>
      </c>
      <c r="M467" s="11">
        <f t="shared" si="44"/>
        <v>54.166666666666664</v>
      </c>
      <c r="N467" s="11">
        <f t="shared" si="45"/>
        <v>12000</v>
      </c>
      <c r="O467" s="11">
        <f t="shared" si="46"/>
        <v>11000</v>
      </c>
      <c r="P467" s="11">
        <f t="shared" si="47"/>
        <v>54.166666666666664</v>
      </c>
    </row>
    <row r="468" spans="1:16" ht="76.5">
      <c r="A468" s="6" t="s">
        <v>380</v>
      </c>
      <c r="B468" s="7" t="s">
        <v>381</v>
      </c>
      <c r="C468" s="8">
        <v>0</v>
      </c>
      <c r="D468" s="8">
        <v>200000</v>
      </c>
      <c r="E468" s="8">
        <v>200000</v>
      </c>
      <c r="F468" s="8">
        <v>0</v>
      </c>
      <c r="G468" s="8">
        <v>0</v>
      </c>
      <c r="H468" s="8">
        <v>0</v>
      </c>
      <c r="I468" s="8">
        <v>0</v>
      </c>
      <c r="J468" s="8">
        <v>0</v>
      </c>
      <c r="K468" s="8">
        <f t="shared" si="42"/>
        <v>200000</v>
      </c>
      <c r="L468" s="8">
        <f t="shared" si="43"/>
        <v>200000</v>
      </c>
      <c r="M468" s="8">
        <f t="shared" si="44"/>
        <v>0</v>
      </c>
      <c r="N468" s="8">
        <f t="shared" si="45"/>
        <v>200000</v>
      </c>
      <c r="O468" s="8">
        <f t="shared" si="46"/>
        <v>200000</v>
      </c>
      <c r="P468" s="8">
        <f t="shared" si="47"/>
        <v>0</v>
      </c>
    </row>
    <row r="469" spans="1:16" ht="25.5">
      <c r="A469" s="9" t="s">
        <v>353</v>
      </c>
      <c r="B469" s="10" t="s">
        <v>354</v>
      </c>
      <c r="C469" s="11">
        <v>0</v>
      </c>
      <c r="D469" s="11">
        <v>200000</v>
      </c>
      <c r="E469" s="11">
        <v>200000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  <c r="K469" s="11">
        <f t="shared" si="42"/>
        <v>200000</v>
      </c>
      <c r="L469" s="11">
        <f t="shared" si="43"/>
        <v>200000</v>
      </c>
      <c r="M469" s="11">
        <f t="shared" si="44"/>
        <v>0</v>
      </c>
      <c r="N469" s="11">
        <f t="shared" si="45"/>
        <v>200000</v>
      </c>
      <c r="O469" s="11">
        <f t="shared" si="46"/>
        <v>200000</v>
      </c>
      <c r="P469" s="11">
        <f t="shared" si="47"/>
        <v>0</v>
      </c>
    </row>
    <row r="470" spans="1:16" ht="51">
      <c r="A470" s="6" t="s">
        <v>292</v>
      </c>
      <c r="B470" s="7" t="s">
        <v>48</v>
      </c>
      <c r="C470" s="8">
        <v>7000</v>
      </c>
      <c r="D470" s="8">
        <v>60500</v>
      </c>
      <c r="E470" s="8">
        <v>60500</v>
      </c>
      <c r="F470" s="8">
        <v>56000</v>
      </c>
      <c r="G470" s="8">
        <v>0</v>
      </c>
      <c r="H470" s="8">
        <v>50500</v>
      </c>
      <c r="I470" s="8">
        <v>5500</v>
      </c>
      <c r="J470" s="8">
        <v>0</v>
      </c>
      <c r="K470" s="8">
        <f t="shared" si="42"/>
        <v>4500</v>
      </c>
      <c r="L470" s="8">
        <f t="shared" si="43"/>
        <v>4500</v>
      </c>
      <c r="M470" s="8">
        <f t="shared" si="44"/>
        <v>92.56198347107438</v>
      </c>
      <c r="N470" s="8">
        <f t="shared" si="45"/>
        <v>10000</v>
      </c>
      <c r="O470" s="8">
        <f t="shared" si="46"/>
        <v>10000</v>
      </c>
      <c r="P470" s="8">
        <f t="shared" si="47"/>
        <v>83.47107438016529</v>
      </c>
    </row>
    <row r="471" spans="1:16" ht="25.5">
      <c r="A471" s="9" t="s">
        <v>353</v>
      </c>
      <c r="B471" s="10" t="s">
        <v>354</v>
      </c>
      <c r="C471" s="11">
        <v>7000</v>
      </c>
      <c r="D471" s="11">
        <v>60500</v>
      </c>
      <c r="E471" s="11">
        <v>60500</v>
      </c>
      <c r="F471" s="11">
        <v>56000</v>
      </c>
      <c r="G471" s="11">
        <v>0</v>
      </c>
      <c r="H471" s="11">
        <v>50500</v>
      </c>
      <c r="I471" s="11">
        <v>5500</v>
      </c>
      <c r="J471" s="11">
        <v>0</v>
      </c>
      <c r="K471" s="11">
        <f t="shared" si="42"/>
        <v>4500</v>
      </c>
      <c r="L471" s="11">
        <f t="shared" si="43"/>
        <v>4500</v>
      </c>
      <c r="M471" s="11">
        <f t="shared" si="44"/>
        <v>92.56198347107438</v>
      </c>
      <c r="N471" s="11">
        <f t="shared" si="45"/>
        <v>10000</v>
      </c>
      <c r="O471" s="11">
        <f t="shared" si="46"/>
        <v>10000</v>
      </c>
      <c r="P471" s="11">
        <f t="shared" si="47"/>
        <v>83.47107438016529</v>
      </c>
    </row>
    <row r="472" spans="1:16" ht="12.75">
      <c r="A472" s="6" t="s">
        <v>270</v>
      </c>
      <c r="B472" s="7" t="s">
        <v>49</v>
      </c>
      <c r="C472" s="8">
        <v>1489475</v>
      </c>
      <c r="D472" s="8">
        <v>2529951</v>
      </c>
      <c r="E472" s="8">
        <v>1890158</v>
      </c>
      <c r="F472" s="8">
        <v>1841150</v>
      </c>
      <c r="G472" s="8">
        <v>0</v>
      </c>
      <c r="H472" s="8">
        <v>1841150</v>
      </c>
      <c r="I472" s="8">
        <v>0</v>
      </c>
      <c r="J472" s="8">
        <v>0</v>
      </c>
      <c r="K472" s="8">
        <f t="shared" si="42"/>
        <v>49008</v>
      </c>
      <c r="L472" s="8">
        <f t="shared" si="43"/>
        <v>688801</v>
      </c>
      <c r="M472" s="8">
        <f t="shared" si="44"/>
        <v>97.4072008795032</v>
      </c>
      <c r="N472" s="8">
        <f t="shared" si="45"/>
        <v>688801</v>
      </c>
      <c r="O472" s="8">
        <f t="shared" si="46"/>
        <v>49008</v>
      </c>
      <c r="P472" s="8">
        <f t="shared" si="47"/>
        <v>97.4072008795032</v>
      </c>
    </row>
    <row r="473" spans="1:16" ht="25.5">
      <c r="A473" s="9" t="s">
        <v>353</v>
      </c>
      <c r="B473" s="10" t="s">
        <v>354</v>
      </c>
      <c r="C473" s="11">
        <v>1489475</v>
      </c>
      <c r="D473" s="11">
        <v>2529951</v>
      </c>
      <c r="E473" s="11">
        <v>1890158</v>
      </c>
      <c r="F473" s="11">
        <v>1841150</v>
      </c>
      <c r="G473" s="11">
        <v>0</v>
      </c>
      <c r="H473" s="11">
        <v>1841150</v>
      </c>
      <c r="I473" s="11">
        <v>0</v>
      </c>
      <c r="J473" s="11">
        <v>0</v>
      </c>
      <c r="K473" s="11">
        <f t="shared" si="42"/>
        <v>49008</v>
      </c>
      <c r="L473" s="11">
        <f t="shared" si="43"/>
        <v>688801</v>
      </c>
      <c r="M473" s="11">
        <f t="shared" si="44"/>
        <v>97.4072008795032</v>
      </c>
      <c r="N473" s="11">
        <f t="shared" si="45"/>
        <v>688801</v>
      </c>
      <c r="O473" s="11">
        <f t="shared" si="46"/>
        <v>49008</v>
      </c>
      <c r="P473" s="11">
        <f t="shared" si="47"/>
        <v>97.4072008795032</v>
      </c>
    </row>
    <row r="474" spans="1:16" ht="12.75">
      <c r="A474" s="6" t="s">
        <v>94</v>
      </c>
      <c r="B474" s="7" t="s">
        <v>95</v>
      </c>
      <c r="C474" s="8">
        <v>583232294</v>
      </c>
      <c r="D474" s="8">
        <v>583710300.71</v>
      </c>
      <c r="E474" s="8">
        <v>372847978.71000004</v>
      </c>
      <c r="F474" s="8">
        <v>336219977.0900003</v>
      </c>
      <c r="G474" s="8">
        <v>0</v>
      </c>
      <c r="H474" s="8">
        <v>335042053.1600003</v>
      </c>
      <c r="I474" s="8">
        <v>1177923.93</v>
      </c>
      <c r="J474" s="8">
        <v>788232.18</v>
      </c>
      <c r="K474" s="8">
        <f t="shared" si="42"/>
        <v>36628001.61999977</v>
      </c>
      <c r="L474" s="8">
        <f t="shared" si="43"/>
        <v>247490323.61999977</v>
      </c>
      <c r="M474" s="8">
        <f t="shared" si="44"/>
        <v>90.17615658083294</v>
      </c>
      <c r="N474" s="8">
        <f t="shared" si="45"/>
        <v>248668247.5499997</v>
      </c>
      <c r="O474" s="8">
        <f t="shared" si="46"/>
        <v>37805925.549999714</v>
      </c>
      <c r="P474" s="8">
        <f t="shared" si="47"/>
        <v>89.86023052054547</v>
      </c>
    </row>
    <row r="475" spans="1:16" ht="12.75">
      <c r="A475" s="16"/>
      <c r="B475" s="17" t="s">
        <v>72</v>
      </c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</row>
    <row r="476" spans="1:16" ht="63.75">
      <c r="A476" s="5" t="s">
        <v>2</v>
      </c>
      <c r="B476" s="5" t="s">
        <v>75</v>
      </c>
      <c r="C476" s="5" t="s">
        <v>76</v>
      </c>
      <c r="D476" s="5" t="s">
        <v>77</v>
      </c>
      <c r="E476" s="5" t="s">
        <v>78</v>
      </c>
      <c r="F476" s="5" t="s">
        <v>79</v>
      </c>
      <c r="G476" s="5" t="s">
        <v>80</v>
      </c>
      <c r="H476" s="5" t="s">
        <v>81</v>
      </c>
      <c r="I476" s="5" t="s">
        <v>82</v>
      </c>
      <c r="J476" s="5" t="s">
        <v>83</v>
      </c>
      <c r="K476" s="5" t="s">
        <v>84</v>
      </c>
      <c r="L476" s="5" t="s">
        <v>85</v>
      </c>
      <c r="M476" s="5" t="s">
        <v>86</v>
      </c>
      <c r="N476" s="5" t="s">
        <v>87</v>
      </c>
      <c r="O476" s="5" t="s">
        <v>88</v>
      </c>
      <c r="P476" s="5" t="s">
        <v>89</v>
      </c>
    </row>
    <row r="477" spans="1:16" ht="25.5">
      <c r="A477" s="6" t="s">
        <v>90</v>
      </c>
      <c r="B477" s="7" t="s">
        <v>91</v>
      </c>
      <c r="C477" s="8">
        <v>5415374</v>
      </c>
      <c r="D477" s="8">
        <v>28330212.509999998</v>
      </c>
      <c r="E477" s="8">
        <v>26735418.79</v>
      </c>
      <c r="F477" s="8">
        <v>15864359.22</v>
      </c>
      <c r="G477" s="8">
        <v>0</v>
      </c>
      <c r="H477" s="8">
        <v>17238364.32</v>
      </c>
      <c r="I477" s="8">
        <v>948005.86</v>
      </c>
      <c r="J477" s="8">
        <v>189000</v>
      </c>
      <c r="K477" s="8">
        <f aca="true" t="shared" si="48" ref="K477:K540">E477-F477</f>
        <v>10871059.569999998</v>
      </c>
      <c r="L477" s="8">
        <f aca="true" t="shared" si="49" ref="L477:L540">D477-F477</f>
        <v>12465853.289999997</v>
      </c>
      <c r="M477" s="8">
        <f aca="true" t="shared" si="50" ref="M477:M540">IF(E477=0,0,(F477/E477)*100)</f>
        <v>59.3383606391602</v>
      </c>
      <c r="N477" s="8">
        <f aca="true" t="shared" si="51" ref="N477:N540">D477-H477</f>
        <v>11091848.189999998</v>
      </c>
      <c r="O477" s="8">
        <f aca="true" t="shared" si="52" ref="O477:O540">E477-H477</f>
        <v>9497054.469999999</v>
      </c>
      <c r="P477" s="8">
        <f aca="true" t="shared" si="53" ref="P477:P540">IF(E477=0,0,(H477/E477)*100)</f>
        <v>64.47762967695783</v>
      </c>
    </row>
    <row r="478" spans="1:16" ht="63.75">
      <c r="A478" s="6" t="s">
        <v>145</v>
      </c>
      <c r="B478" s="7" t="s">
        <v>146</v>
      </c>
      <c r="C478" s="8">
        <v>747</v>
      </c>
      <c r="D478" s="8">
        <v>57747</v>
      </c>
      <c r="E478" s="8">
        <v>57435.75</v>
      </c>
      <c r="F478" s="8">
        <v>44136</v>
      </c>
      <c r="G478" s="8">
        <v>0</v>
      </c>
      <c r="H478" s="8">
        <v>44136</v>
      </c>
      <c r="I478" s="8">
        <v>0</v>
      </c>
      <c r="J478" s="8">
        <v>0</v>
      </c>
      <c r="K478" s="8">
        <f t="shared" si="48"/>
        <v>13299.75</v>
      </c>
      <c r="L478" s="8">
        <f t="shared" si="49"/>
        <v>13611</v>
      </c>
      <c r="M478" s="8">
        <f t="shared" si="50"/>
        <v>76.84412582755515</v>
      </c>
      <c r="N478" s="8">
        <f t="shared" si="51"/>
        <v>13611</v>
      </c>
      <c r="O478" s="8">
        <f t="shared" si="52"/>
        <v>13299.75</v>
      </c>
      <c r="P478" s="8">
        <f t="shared" si="53"/>
        <v>76.84412582755515</v>
      </c>
    </row>
    <row r="479" spans="1:16" ht="12.75">
      <c r="A479" s="9" t="s">
        <v>321</v>
      </c>
      <c r="B479" s="10" t="s">
        <v>322</v>
      </c>
      <c r="C479" s="11">
        <v>747</v>
      </c>
      <c r="D479" s="11">
        <v>747</v>
      </c>
      <c r="E479" s="11">
        <v>435.75</v>
      </c>
      <c r="F479" s="11">
        <v>0</v>
      </c>
      <c r="G479" s="11">
        <v>0</v>
      </c>
      <c r="H479" s="11">
        <v>0</v>
      </c>
      <c r="I479" s="11">
        <v>0</v>
      </c>
      <c r="J479" s="11">
        <v>0</v>
      </c>
      <c r="K479" s="11">
        <f t="shared" si="48"/>
        <v>435.75</v>
      </c>
      <c r="L479" s="11">
        <f t="shared" si="49"/>
        <v>747</v>
      </c>
      <c r="M479" s="11">
        <f t="shared" si="50"/>
        <v>0</v>
      </c>
      <c r="N479" s="11">
        <f t="shared" si="51"/>
        <v>747</v>
      </c>
      <c r="O479" s="11">
        <f t="shared" si="52"/>
        <v>435.75</v>
      </c>
      <c r="P479" s="11">
        <f t="shared" si="53"/>
        <v>0</v>
      </c>
    </row>
    <row r="480" spans="1:16" ht="25.5">
      <c r="A480" s="9" t="s">
        <v>363</v>
      </c>
      <c r="B480" s="10" t="s">
        <v>364</v>
      </c>
      <c r="C480" s="11">
        <v>0</v>
      </c>
      <c r="D480" s="11">
        <v>57000</v>
      </c>
      <c r="E480" s="11">
        <v>57000</v>
      </c>
      <c r="F480" s="11">
        <v>44136</v>
      </c>
      <c r="G480" s="11">
        <v>0</v>
      </c>
      <c r="H480" s="11">
        <v>44136</v>
      </c>
      <c r="I480" s="11">
        <v>0</v>
      </c>
      <c r="J480" s="11">
        <v>0</v>
      </c>
      <c r="K480" s="11">
        <f t="shared" si="48"/>
        <v>12864</v>
      </c>
      <c r="L480" s="11">
        <f t="shared" si="49"/>
        <v>12864</v>
      </c>
      <c r="M480" s="11">
        <f t="shared" si="50"/>
        <v>77.43157894736842</v>
      </c>
      <c r="N480" s="11">
        <f t="shared" si="51"/>
        <v>12864</v>
      </c>
      <c r="O480" s="11">
        <f t="shared" si="52"/>
        <v>12864</v>
      </c>
      <c r="P480" s="11">
        <f t="shared" si="53"/>
        <v>77.43157894736842</v>
      </c>
    </row>
    <row r="481" spans="1:16" ht="12.75">
      <c r="A481" s="6" t="s">
        <v>147</v>
      </c>
      <c r="B481" s="7" t="s">
        <v>148</v>
      </c>
      <c r="C481" s="8">
        <v>8500</v>
      </c>
      <c r="D481" s="8">
        <v>8500</v>
      </c>
      <c r="E481" s="8">
        <v>4958.333333333333</v>
      </c>
      <c r="F481" s="8">
        <v>0</v>
      </c>
      <c r="G481" s="8">
        <v>0</v>
      </c>
      <c r="H481" s="8">
        <v>1366.21</v>
      </c>
      <c r="I481" s="8">
        <v>0</v>
      </c>
      <c r="J481" s="8">
        <v>0</v>
      </c>
      <c r="K481" s="8">
        <f t="shared" si="48"/>
        <v>4958.333333333333</v>
      </c>
      <c r="L481" s="8">
        <f t="shared" si="49"/>
        <v>8500</v>
      </c>
      <c r="M481" s="8">
        <f t="shared" si="50"/>
        <v>0</v>
      </c>
      <c r="N481" s="8">
        <f t="shared" si="51"/>
        <v>7133.79</v>
      </c>
      <c r="O481" s="8">
        <f t="shared" si="52"/>
        <v>3592.123333333333</v>
      </c>
      <c r="P481" s="8">
        <f t="shared" si="53"/>
        <v>27.553815126050424</v>
      </c>
    </row>
    <row r="482" spans="1:16" ht="12.75">
      <c r="A482" s="9" t="s">
        <v>321</v>
      </c>
      <c r="B482" s="10" t="s">
        <v>322</v>
      </c>
      <c r="C482" s="11">
        <v>4500</v>
      </c>
      <c r="D482" s="11">
        <v>4500</v>
      </c>
      <c r="E482" s="11">
        <v>2625</v>
      </c>
      <c r="F482" s="11">
        <v>0</v>
      </c>
      <c r="G482" s="11">
        <v>0</v>
      </c>
      <c r="H482" s="11">
        <v>1366.21</v>
      </c>
      <c r="I482" s="11">
        <v>0</v>
      </c>
      <c r="J482" s="11">
        <v>0</v>
      </c>
      <c r="K482" s="11">
        <f t="shared" si="48"/>
        <v>2625</v>
      </c>
      <c r="L482" s="11">
        <f t="shared" si="49"/>
        <v>4500</v>
      </c>
      <c r="M482" s="11">
        <f t="shared" si="50"/>
        <v>0</v>
      </c>
      <c r="N482" s="11">
        <f t="shared" si="51"/>
        <v>3133.79</v>
      </c>
      <c r="O482" s="11">
        <f t="shared" si="52"/>
        <v>1258.79</v>
      </c>
      <c r="P482" s="11">
        <f t="shared" si="53"/>
        <v>52.04609523809523</v>
      </c>
    </row>
    <row r="483" spans="1:16" ht="12.75">
      <c r="A483" s="9" t="s">
        <v>323</v>
      </c>
      <c r="B483" s="10" t="s">
        <v>324</v>
      </c>
      <c r="C483" s="11">
        <v>4000</v>
      </c>
      <c r="D483" s="11">
        <v>4000</v>
      </c>
      <c r="E483" s="11">
        <v>2333.333333333333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f t="shared" si="48"/>
        <v>2333.333333333333</v>
      </c>
      <c r="L483" s="11">
        <f t="shared" si="49"/>
        <v>4000</v>
      </c>
      <c r="M483" s="11">
        <f t="shared" si="50"/>
        <v>0</v>
      </c>
      <c r="N483" s="11">
        <f t="shared" si="51"/>
        <v>4000</v>
      </c>
      <c r="O483" s="11">
        <f t="shared" si="52"/>
        <v>2333.333333333333</v>
      </c>
      <c r="P483" s="11">
        <f t="shared" si="53"/>
        <v>0</v>
      </c>
    </row>
    <row r="484" spans="1:16" ht="63.75">
      <c r="A484" s="6" t="s">
        <v>149</v>
      </c>
      <c r="B484" s="7" t="s">
        <v>150</v>
      </c>
      <c r="C484" s="8">
        <v>4545194</v>
      </c>
      <c r="D484" s="8">
        <v>7069289</v>
      </c>
      <c r="E484" s="8">
        <v>6702555.5</v>
      </c>
      <c r="F484" s="8">
        <v>3740970.98</v>
      </c>
      <c r="G484" s="8">
        <v>0</v>
      </c>
      <c r="H484" s="8">
        <v>5269755.73</v>
      </c>
      <c r="I484" s="8">
        <v>655394</v>
      </c>
      <c r="J484" s="8">
        <v>0</v>
      </c>
      <c r="K484" s="8">
        <f t="shared" si="48"/>
        <v>2961584.52</v>
      </c>
      <c r="L484" s="8">
        <f t="shared" si="49"/>
        <v>3328318.02</v>
      </c>
      <c r="M484" s="8">
        <f t="shared" si="50"/>
        <v>55.814099264079196</v>
      </c>
      <c r="N484" s="8">
        <f t="shared" si="51"/>
        <v>1799533.2699999996</v>
      </c>
      <c r="O484" s="8">
        <f t="shared" si="52"/>
        <v>1432799.7699999996</v>
      </c>
      <c r="P484" s="8">
        <f t="shared" si="53"/>
        <v>78.62308234523385</v>
      </c>
    </row>
    <row r="485" spans="1:16" ht="12.75">
      <c r="A485" s="9" t="s">
        <v>92</v>
      </c>
      <c r="B485" s="10" t="s">
        <v>318</v>
      </c>
      <c r="C485" s="11">
        <v>122944</v>
      </c>
      <c r="D485" s="11">
        <v>122944</v>
      </c>
      <c r="E485" s="11">
        <v>71717.33333333334</v>
      </c>
      <c r="F485" s="11">
        <v>0</v>
      </c>
      <c r="G485" s="11">
        <v>0</v>
      </c>
      <c r="H485" s="11">
        <v>98461.89</v>
      </c>
      <c r="I485" s="11">
        <v>0</v>
      </c>
      <c r="J485" s="11">
        <v>0</v>
      </c>
      <c r="K485" s="11">
        <f t="shared" si="48"/>
        <v>71717.33333333334</v>
      </c>
      <c r="L485" s="11">
        <f t="shared" si="49"/>
        <v>122944</v>
      </c>
      <c r="M485" s="11">
        <f t="shared" si="50"/>
        <v>0</v>
      </c>
      <c r="N485" s="11">
        <f t="shared" si="51"/>
        <v>24482.11</v>
      </c>
      <c r="O485" s="11">
        <f t="shared" si="52"/>
        <v>-26744.556666666656</v>
      </c>
      <c r="P485" s="11">
        <f t="shared" si="53"/>
        <v>137.29162173719044</v>
      </c>
    </row>
    <row r="486" spans="1:16" ht="12.75">
      <c r="A486" s="9" t="s">
        <v>319</v>
      </c>
      <c r="B486" s="10" t="s">
        <v>320</v>
      </c>
      <c r="C486" s="11">
        <v>27048</v>
      </c>
      <c r="D486" s="11">
        <v>27048</v>
      </c>
      <c r="E486" s="11">
        <v>15778</v>
      </c>
      <c r="F486" s="11">
        <v>0</v>
      </c>
      <c r="G486" s="11">
        <v>0</v>
      </c>
      <c r="H486" s="11">
        <v>20853.07</v>
      </c>
      <c r="I486" s="11">
        <v>0</v>
      </c>
      <c r="J486" s="11">
        <v>0</v>
      </c>
      <c r="K486" s="11">
        <f t="shared" si="48"/>
        <v>15778</v>
      </c>
      <c r="L486" s="11">
        <f t="shared" si="49"/>
        <v>27048</v>
      </c>
      <c r="M486" s="11">
        <f t="shared" si="50"/>
        <v>0</v>
      </c>
      <c r="N486" s="11">
        <f t="shared" si="51"/>
        <v>6194.93</v>
      </c>
      <c r="O486" s="11">
        <f t="shared" si="52"/>
        <v>-5075.07</v>
      </c>
      <c r="P486" s="11">
        <f t="shared" si="53"/>
        <v>132.16548358473824</v>
      </c>
    </row>
    <row r="487" spans="1:16" ht="12.75">
      <c r="A487" s="9" t="s">
        <v>321</v>
      </c>
      <c r="B487" s="10" t="s">
        <v>322</v>
      </c>
      <c r="C487" s="11">
        <v>71647</v>
      </c>
      <c r="D487" s="11">
        <v>71647</v>
      </c>
      <c r="E487" s="11">
        <v>41794.083333333336</v>
      </c>
      <c r="F487" s="11">
        <v>0</v>
      </c>
      <c r="G487" s="11">
        <v>0</v>
      </c>
      <c r="H487" s="11">
        <v>285743.18</v>
      </c>
      <c r="I487" s="11">
        <v>0</v>
      </c>
      <c r="J487" s="11">
        <v>0</v>
      </c>
      <c r="K487" s="11">
        <f t="shared" si="48"/>
        <v>41794.083333333336</v>
      </c>
      <c r="L487" s="11">
        <f t="shared" si="49"/>
        <v>71647</v>
      </c>
      <c r="M487" s="11">
        <f t="shared" si="50"/>
        <v>0</v>
      </c>
      <c r="N487" s="11">
        <f t="shared" si="51"/>
        <v>-214096.18</v>
      </c>
      <c r="O487" s="11">
        <f t="shared" si="52"/>
        <v>-243949.09666666665</v>
      </c>
      <c r="P487" s="11">
        <f t="shared" si="53"/>
        <v>683.6928991145078</v>
      </c>
    </row>
    <row r="488" spans="1:16" ht="12.75">
      <c r="A488" s="9" t="s">
        <v>341</v>
      </c>
      <c r="B488" s="10" t="s">
        <v>342</v>
      </c>
      <c r="C488" s="11">
        <v>257760</v>
      </c>
      <c r="D488" s="11">
        <v>257760</v>
      </c>
      <c r="E488" s="11">
        <v>150360</v>
      </c>
      <c r="F488" s="11">
        <v>0</v>
      </c>
      <c r="G488" s="11">
        <v>0</v>
      </c>
      <c r="H488" s="11">
        <v>886894.12</v>
      </c>
      <c r="I488" s="11">
        <v>0</v>
      </c>
      <c r="J488" s="11">
        <v>0</v>
      </c>
      <c r="K488" s="11">
        <f t="shared" si="48"/>
        <v>150360</v>
      </c>
      <c r="L488" s="11">
        <f t="shared" si="49"/>
        <v>257760</v>
      </c>
      <c r="M488" s="11">
        <f t="shared" si="50"/>
        <v>0</v>
      </c>
      <c r="N488" s="11">
        <f t="shared" si="51"/>
        <v>-629134.12</v>
      </c>
      <c r="O488" s="11">
        <f t="shared" si="52"/>
        <v>-736534.12</v>
      </c>
      <c r="P488" s="11">
        <f t="shared" si="53"/>
        <v>589.8471135940409</v>
      </c>
    </row>
    <row r="489" spans="1:16" ht="12.75">
      <c r="A489" s="9" t="s">
        <v>323</v>
      </c>
      <c r="B489" s="10" t="s">
        <v>324</v>
      </c>
      <c r="C489" s="11">
        <v>185</v>
      </c>
      <c r="D489" s="11">
        <v>185</v>
      </c>
      <c r="E489" s="11">
        <v>107.91666666666667</v>
      </c>
      <c r="F489" s="11">
        <v>0</v>
      </c>
      <c r="G489" s="11">
        <v>0</v>
      </c>
      <c r="H489" s="11">
        <v>1359.64</v>
      </c>
      <c r="I489" s="11">
        <v>0</v>
      </c>
      <c r="J489" s="11">
        <v>0</v>
      </c>
      <c r="K489" s="11">
        <f t="shared" si="48"/>
        <v>107.91666666666667</v>
      </c>
      <c r="L489" s="11">
        <f t="shared" si="49"/>
        <v>185</v>
      </c>
      <c r="M489" s="11">
        <f t="shared" si="50"/>
        <v>0</v>
      </c>
      <c r="N489" s="11">
        <f t="shared" si="51"/>
        <v>-1174.64</v>
      </c>
      <c r="O489" s="11">
        <f t="shared" si="52"/>
        <v>-1251.7233333333334</v>
      </c>
      <c r="P489" s="11">
        <f t="shared" si="53"/>
        <v>1259.8980694980696</v>
      </c>
    </row>
    <row r="490" spans="1:16" ht="12.75">
      <c r="A490" s="9" t="s">
        <v>331</v>
      </c>
      <c r="B490" s="10" t="s">
        <v>332</v>
      </c>
      <c r="C490" s="11">
        <v>37013</v>
      </c>
      <c r="D490" s="11">
        <v>37013</v>
      </c>
      <c r="E490" s="11">
        <v>21590.916666666668</v>
      </c>
      <c r="F490" s="11">
        <v>0</v>
      </c>
      <c r="G490" s="11">
        <v>0</v>
      </c>
      <c r="H490" s="11">
        <v>7341.67</v>
      </c>
      <c r="I490" s="11">
        <v>0</v>
      </c>
      <c r="J490" s="11">
        <v>0</v>
      </c>
      <c r="K490" s="11">
        <f t="shared" si="48"/>
        <v>21590.916666666668</v>
      </c>
      <c r="L490" s="11">
        <f t="shared" si="49"/>
        <v>37013</v>
      </c>
      <c r="M490" s="11">
        <f t="shared" si="50"/>
        <v>0</v>
      </c>
      <c r="N490" s="11">
        <f t="shared" si="51"/>
        <v>29671.33</v>
      </c>
      <c r="O490" s="11">
        <f t="shared" si="52"/>
        <v>14249.246666666668</v>
      </c>
      <c r="P490" s="11">
        <f t="shared" si="53"/>
        <v>34.00351227946937</v>
      </c>
    </row>
    <row r="491" spans="1:16" ht="25.5">
      <c r="A491" s="9" t="s">
        <v>333</v>
      </c>
      <c r="B491" s="10" t="s">
        <v>334</v>
      </c>
      <c r="C491" s="11">
        <v>3597</v>
      </c>
      <c r="D491" s="11">
        <v>3597</v>
      </c>
      <c r="E491" s="11">
        <v>2098.25</v>
      </c>
      <c r="F491" s="11">
        <v>0</v>
      </c>
      <c r="G491" s="11">
        <v>0</v>
      </c>
      <c r="H491" s="11">
        <v>20503.3</v>
      </c>
      <c r="I491" s="11">
        <v>0</v>
      </c>
      <c r="J491" s="11">
        <v>0</v>
      </c>
      <c r="K491" s="11">
        <f t="shared" si="48"/>
        <v>2098.25</v>
      </c>
      <c r="L491" s="11">
        <f t="shared" si="49"/>
        <v>3597</v>
      </c>
      <c r="M491" s="11">
        <f t="shared" si="50"/>
        <v>0</v>
      </c>
      <c r="N491" s="11">
        <f t="shared" si="51"/>
        <v>-16906.3</v>
      </c>
      <c r="O491" s="11">
        <f t="shared" si="52"/>
        <v>-18405.05</v>
      </c>
      <c r="P491" s="11">
        <f t="shared" si="53"/>
        <v>977.1619206481593</v>
      </c>
    </row>
    <row r="492" spans="1:16" ht="12.75">
      <c r="A492" s="9" t="s">
        <v>337</v>
      </c>
      <c r="B492" s="10" t="s">
        <v>338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23752.07</v>
      </c>
      <c r="I492" s="11">
        <v>0</v>
      </c>
      <c r="J492" s="11">
        <v>0</v>
      </c>
      <c r="K492" s="11">
        <f t="shared" si="48"/>
        <v>0</v>
      </c>
      <c r="L492" s="11">
        <f t="shared" si="49"/>
        <v>0</v>
      </c>
      <c r="M492" s="11">
        <f t="shared" si="50"/>
        <v>0</v>
      </c>
      <c r="N492" s="11">
        <f t="shared" si="51"/>
        <v>-23752.07</v>
      </c>
      <c r="O492" s="11">
        <f t="shared" si="52"/>
        <v>-23752.07</v>
      </c>
      <c r="P492" s="11">
        <f t="shared" si="53"/>
        <v>0</v>
      </c>
    </row>
    <row r="493" spans="1:16" ht="25.5">
      <c r="A493" s="9" t="s">
        <v>363</v>
      </c>
      <c r="B493" s="10" t="s">
        <v>364</v>
      </c>
      <c r="C493" s="11">
        <v>175000</v>
      </c>
      <c r="D493" s="11">
        <v>2729095</v>
      </c>
      <c r="E493" s="11">
        <v>2579109</v>
      </c>
      <c r="F493" s="11">
        <v>876485</v>
      </c>
      <c r="G493" s="11">
        <v>0</v>
      </c>
      <c r="H493" s="11">
        <v>1668932.81</v>
      </c>
      <c r="I493" s="11">
        <v>46822</v>
      </c>
      <c r="J493" s="11">
        <v>0</v>
      </c>
      <c r="K493" s="11">
        <f t="shared" si="48"/>
        <v>1702624</v>
      </c>
      <c r="L493" s="11">
        <f t="shared" si="49"/>
        <v>1852610</v>
      </c>
      <c r="M493" s="11">
        <f t="shared" si="50"/>
        <v>33.98402316458901</v>
      </c>
      <c r="N493" s="11">
        <f t="shared" si="51"/>
        <v>1060162.19</v>
      </c>
      <c r="O493" s="11">
        <f t="shared" si="52"/>
        <v>910176.19</v>
      </c>
      <c r="P493" s="11">
        <f t="shared" si="53"/>
        <v>64.709665624834</v>
      </c>
    </row>
    <row r="494" spans="1:16" ht="12.75">
      <c r="A494" s="9" t="s">
        <v>365</v>
      </c>
      <c r="B494" s="10" t="s">
        <v>366</v>
      </c>
      <c r="C494" s="11">
        <v>500000</v>
      </c>
      <c r="D494" s="11">
        <v>0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  <c r="J494" s="11">
        <v>0</v>
      </c>
      <c r="K494" s="11">
        <f t="shared" si="48"/>
        <v>0</v>
      </c>
      <c r="L494" s="11">
        <f t="shared" si="49"/>
        <v>0</v>
      </c>
      <c r="M494" s="11">
        <f t="shared" si="50"/>
        <v>0</v>
      </c>
      <c r="N494" s="11">
        <f t="shared" si="51"/>
        <v>0</v>
      </c>
      <c r="O494" s="11">
        <f t="shared" si="52"/>
        <v>0</v>
      </c>
      <c r="P494" s="11">
        <f t="shared" si="53"/>
        <v>0</v>
      </c>
    </row>
    <row r="495" spans="1:16" ht="12.75">
      <c r="A495" s="9" t="s">
        <v>367</v>
      </c>
      <c r="B495" s="10" t="s">
        <v>368</v>
      </c>
      <c r="C495" s="11">
        <v>1350000</v>
      </c>
      <c r="D495" s="11">
        <v>2515000</v>
      </c>
      <c r="E495" s="11">
        <v>2515000</v>
      </c>
      <c r="F495" s="11">
        <v>1955913.98</v>
      </c>
      <c r="G495" s="11">
        <v>0</v>
      </c>
      <c r="H495" s="11">
        <v>1955913.98</v>
      </c>
      <c r="I495" s="11">
        <v>0</v>
      </c>
      <c r="J495" s="11">
        <v>0</v>
      </c>
      <c r="K495" s="11">
        <f t="shared" si="48"/>
        <v>559086.02</v>
      </c>
      <c r="L495" s="11">
        <f t="shared" si="49"/>
        <v>559086.02</v>
      </c>
      <c r="M495" s="11">
        <f t="shared" si="50"/>
        <v>77.76993956262426</v>
      </c>
      <c r="N495" s="11">
        <f t="shared" si="51"/>
        <v>559086.02</v>
      </c>
      <c r="O495" s="11">
        <f t="shared" si="52"/>
        <v>559086.02</v>
      </c>
      <c r="P495" s="11">
        <f t="shared" si="53"/>
        <v>77.76993956262426</v>
      </c>
    </row>
    <row r="496" spans="1:16" ht="12.75">
      <c r="A496" s="9" t="s">
        <v>369</v>
      </c>
      <c r="B496" s="10" t="s">
        <v>370</v>
      </c>
      <c r="C496" s="11">
        <v>2000000</v>
      </c>
      <c r="D496" s="11">
        <v>1305000</v>
      </c>
      <c r="E496" s="11">
        <v>1305000</v>
      </c>
      <c r="F496" s="11">
        <v>908572</v>
      </c>
      <c r="G496" s="11">
        <v>0</v>
      </c>
      <c r="H496" s="11">
        <v>300000</v>
      </c>
      <c r="I496" s="11">
        <v>608572</v>
      </c>
      <c r="J496" s="11">
        <v>0</v>
      </c>
      <c r="K496" s="11">
        <f t="shared" si="48"/>
        <v>396428</v>
      </c>
      <c r="L496" s="11">
        <f t="shared" si="49"/>
        <v>396428</v>
      </c>
      <c r="M496" s="11">
        <f t="shared" si="50"/>
        <v>69.6223754789272</v>
      </c>
      <c r="N496" s="11">
        <f t="shared" si="51"/>
        <v>1005000</v>
      </c>
      <c r="O496" s="11">
        <f t="shared" si="52"/>
        <v>1005000</v>
      </c>
      <c r="P496" s="11">
        <f t="shared" si="53"/>
        <v>22.988505747126435</v>
      </c>
    </row>
    <row r="497" spans="1:16" ht="51">
      <c r="A497" s="6" t="s">
        <v>153</v>
      </c>
      <c r="B497" s="7" t="s">
        <v>154</v>
      </c>
      <c r="C497" s="8">
        <v>426000</v>
      </c>
      <c r="D497" s="8">
        <v>524000</v>
      </c>
      <c r="E497" s="8">
        <v>318650</v>
      </c>
      <c r="F497" s="8">
        <v>81249</v>
      </c>
      <c r="G497" s="8">
        <v>0</v>
      </c>
      <c r="H497" s="8">
        <v>152137.87</v>
      </c>
      <c r="I497" s="8">
        <v>0</v>
      </c>
      <c r="J497" s="8">
        <v>0</v>
      </c>
      <c r="K497" s="8">
        <f t="shared" si="48"/>
        <v>237401</v>
      </c>
      <c r="L497" s="8">
        <f t="shared" si="49"/>
        <v>442751</v>
      </c>
      <c r="M497" s="8">
        <f t="shared" si="50"/>
        <v>25.497881688372825</v>
      </c>
      <c r="N497" s="8">
        <f t="shared" si="51"/>
        <v>371862.13</v>
      </c>
      <c r="O497" s="8">
        <f t="shared" si="52"/>
        <v>166512.13</v>
      </c>
      <c r="P497" s="8">
        <f t="shared" si="53"/>
        <v>47.74450651184685</v>
      </c>
    </row>
    <row r="498" spans="1:16" ht="12.75">
      <c r="A498" s="9" t="s">
        <v>92</v>
      </c>
      <c r="B498" s="10" t="s">
        <v>318</v>
      </c>
      <c r="C498" s="11">
        <v>300000</v>
      </c>
      <c r="D498" s="11">
        <v>300000</v>
      </c>
      <c r="E498" s="11">
        <v>175000</v>
      </c>
      <c r="F498" s="11">
        <v>0</v>
      </c>
      <c r="G498" s="11">
        <v>0</v>
      </c>
      <c r="H498" s="11">
        <v>58105.62</v>
      </c>
      <c r="I498" s="11">
        <v>0</v>
      </c>
      <c r="J498" s="11">
        <v>0</v>
      </c>
      <c r="K498" s="11">
        <f t="shared" si="48"/>
        <v>175000</v>
      </c>
      <c r="L498" s="11">
        <f t="shared" si="49"/>
        <v>300000</v>
      </c>
      <c r="M498" s="11">
        <f t="shared" si="50"/>
        <v>0</v>
      </c>
      <c r="N498" s="11">
        <f t="shared" si="51"/>
        <v>241894.38</v>
      </c>
      <c r="O498" s="11">
        <f t="shared" si="52"/>
        <v>116894.38</v>
      </c>
      <c r="P498" s="11">
        <f t="shared" si="53"/>
        <v>33.20321142857143</v>
      </c>
    </row>
    <row r="499" spans="1:16" ht="12.75">
      <c r="A499" s="9" t="s">
        <v>319</v>
      </c>
      <c r="B499" s="10" t="s">
        <v>320</v>
      </c>
      <c r="C499" s="11">
        <v>66000</v>
      </c>
      <c r="D499" s="11">
        <v>66000</v>
      </c>
      <c r="E499" s="11">
        <v>38500</v>
      </c>
      <c r="F499" s="11">
        <v>0</v>
      </c>
      <c r="G499" s="11">
        <v>0</v>
      </c>
      <c r="H499" s="11">
        <v>12783.25</v>
      </c>
      <c r="I499" s="11">
        <v>0</v>
      </c>
      <c r="J499" s="11">
        <v>0</v>
      </c>
      <c r="K499" s="11">
        <f t="shared" si="48"/>
        <v>38500</v>
      </c>
      <c r="L499" s="11">
        <f t="shared" si="49"/>
        <v>66000</v>
      </c>
      <c r="M499" s="11">
        <f t="shared" si="50"/>
        <v>0</v>
      </c>
      <c r="N499" s="11">
        <f t="shared" si="51"/>
        <v>53216.75</v>
      </c>
      <c r="O499" s="11">
        <f t="shared" si="52"/>
        <v>25716.75</v>
      </c>
      <c r="P499" s="11">
        <f t="shared" si="53"/>
        <v>33.20324675324675</v>
      </c>
    </row>
    <row r="500" spans="1:16" ht="25.5">
      <c r="A500" s="9" t="s">
        <v>363</v>
      </c>
      <c r="B500" s="10" t="s">
        <v>364</v>
      </c>
      <c r="C500" s="11">
        <v>60000</v>
      </c>
      <c r="D500" s="11">
        <v>158000</v>
      </c>
      <c r="E500" s="11">
        <v>105150</v>
      </c>
      <c r="F500" s="11">
        <v>81249</v>
      </c>
      <c r="G500" s="11">
        <v>0</v>
      </c>
      <c r="H500" s="11">
        <v>81249</v>
      </c>
      <c r="I500" s="11">
        <v>0</v>
      </c>
      <c r="J500" s="11">
        <v>0</v>
      </c>
      <c r="K500" s="11">
        <f t="shared" si="48"/>
        <v>23901</v>
      </c>
      <c r="L500" s="11">
        <f t="shared" si="49"/>
        <v>76751</v>
      </c>
      <c r="M500" s="11">
        <f t="shared" si="50"/>
        <v>77.26961483594864</v>
      </c>
      <c r="N500" s="11">
        <f t="shared" si="51"/>
        <v>76751</v>
      </c>
      <c r="O500" s="11">
        <f t="shared" si="52"/>
        <v>23901</v>
      </c>
      <c r="P500" s="11">
        <f t="shared" si="53"/>
        <v>77.26961483594864</v>
      </c>
    </row>
    <row r="501" spans="1:16" ht="25.5">
      <c r="A501" s="6" t="s">
        <v>161</v>
      </c>
      <c r="B501" s="7" t="s">
        <v>162</v>
      </c>
      <c r="C501" s="8">
        <v>0</v>
      </c>
      <c r="D501" s="8">
        <v>647509</v>
      </c>
      <c r="E501" s="8">
        <v>647509</v>
      </c>
      <c r="F501" s="8">
        <v>445784</v>
      </c>
      <c r="G501" s="8">
        <v>0</v>
      </c>
      <c r="H501" s="8">
        <v>256784</v>
      </c>
      <c r="I501" s="8">
        <v>189000</v>
      </c>
      <c r="J501" s="8">
        <v>189000</v>
      </c>
      <c r="K501" s="8">
        <f t="shared" si="48"/>
        <v>201725</v>
      </c>
      <c r="L501" s="8">
        <f t="shared" si="49"/>
        <v>201725</v>
      </c>
      <c r="M501" s="8">
        <f t="shared" si="50"/>
        <v>68.84599287423032</v>
      </c>
      <c r="N501" s="8">
        <f t="shared" si="51"/>
        <v>390725</v>
      </c>
      <c r="O501" s="8">
        <f t="shared" si="52"/>
        <v>390725</v>
      </c>
      <c r="P501" s="8">
        <f t="shared" si="53"/>
        <v>39.657209397861656</v>
      </c>
    </row>
    <row r="502" spans="1:16" ht="25.5">
      <c r="A502" s="9" t="s">
        <v>93</v>
      </c>
      <c r="B502" s="10" t="s">
        <v>371</v>
      </c>
      <c r="C502" s="11">
        <v>0</v>
      </c>
      <c r="D502" s="11">
        <v>647509</v>
      </c>
      <c r="E502" s="11">
        <v>647509</v>
      </c>
      <c r="F502" s="11">
        <v>445784</v>
      </c>
      <c r="G502" s="11">
        <v>0</v>
      </c>
      <c r="H502" s="11">
        <v>256784</v>
      </c>
      <c r="I502" s="11">
        <v>189000</v>
      </c>
      <c r="J502" s="11">
        <v>189000</v>
      </c>
      <c r="K502" s="11">
        <f t="shared" si="48"/>
        <v>201725</v>
      </c>
      <c r="L502" s="11">
        <f t="shared" si="49"/>
        <v>201725</v>
      </c>
      <c r="M502" s="11">
        <f t="shared" si="50"/>
        <v>68.84599287423032</v>
      </c>
      <c r="N502" s="11">
        <f t="shared" si="51"/>
        <v>390725</v>
      </c>
      <c r="O502" s="11">
        <f t="shared" si="52"/>
        <v>390725</v>
      </c>
      <c r="P502" s="11">
        <f t="shared" si="53"/>
        <v>39.657209397861656</v>
      </c>
    </row>
    <row r="503" spans="1:16" ht="38.25">
      <c r="A503" s="6" t="s">
        <v>92</v>
      </c>
      <c r="B503" s="7" t="s">
        <v>163</v>
      </c>
      <c r="C503" s="8">
        <v>0</v>
      </c>
      <c r="D503" s="8">
        <v>549948</v>
      </c>
      <c r="E503" s="8">
        <v>549948</v>
      </c>
      <c r="F503" s="8">
        <v>323623.38</v>
      </c>
      <c r="G503" s="8">
        <v>0</v>
      </c>
      <c r="H503" s="8">
        <v>323623.38</v>
      </c>
      <c r="I503" s="8">
        <v>0</v>
      </c>
      <c r="J503" s="8">
        <v>0</v>
      </c>
      <c r="K503" s="8">
        <f t="shared" si="48"/>
        <v>226324.62</v>
      </c>
      <c r="L503" s="8">
        <f t="shared" si="49"/>
        <v>226324.62</v>
      </c>
      <c r="M503" s="8">
        <f t="shared" si="50"/>
        <v>58.846178184119225</v>
      </c>
      <c r="N503" s="8">
        <f t="shared" si="51"/>
        <v>226324.62</v>
      </c>
      <c r="O503" s="8">
        <f t="shared" si="52"/>
        <v>226324.62</v>
      </c>
      <c r="P503" s="8">
        <f t="shared" si="53"/>
        <v>58.846178184119225</v>
      </c>
    </row>
    <row r="504" spans="1:16" ht="25.5">
      <c r="A504" s="9" t="s">
        <v>93</v>
      </c>
      <c r="B504" s="10" t="s">
        <v>371</v>
      </c>
      <c r="C504" s="11">
        <v>0</v>
      </c>
      <c r="D504" s="11">
        <v>549948</v>
      </c>
      <c r="E504" s="11">
        <v>549948</v>
      </c>
      <c r="F504" s="11">
        <v>323623.38</v>
      </c>
      <c r="G504" s="11">
        <v>0</v>
      </c>
      <c r="H504" s="11">
        <v>323623.38</v>
      </c>
      <c r="I504" s="11">
        <v>0</v>
      </c>
      <c r="J504" s="11">
        <v>0</v>
      </c>
      <c r="K504" s="11">
        <f t="shared" si="48"/>
        <v>226324.62</v>
      </c>
      <c r="L504" s="11">
        <f t="shared" si="49"/>
        <v>226324.62</v>
      </c>
      <c r="M504" s="11">
        <f t="shared" si="50"/>
        <v>58.846178184119225</v>
      </c>
      <c r="N504" s="11">
        <f t="shared" si="51"/>
        <v>226324.62</v>
      </c>
      <c r="O504" s="11">
        <f t="shared" si="52"/>
        <v>226324.62</v>
      </c>
      <c r="P504" s="11">
        <f t="shared" si="53"/>
        <v>58.846178184119225</v>
      </c>
    </row>
    <row r="505" spans="1:16" ht="51">
      <c r="A505" s="6" t="s">
        <v>216</v>
      </c>
      <c r="B505" s="7" t="s">
        <v>217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406.16</v>
      </c>
      <c r="I505" s="8">
        <v>0</v>
      </c>
      <c r="J505" s="8">
        <v>0</v>
      </c>
      <c r="K505" s="8">
        <f t="shared" si="48"/>
        <v>0</v>
      </c>
      <c r="L505" s="8">
        <f t="shared" si="49"/>
        <v>0</v>
      </c>
      <c r="M505" s="8">
        <f t="shared" si="50"/>
        <v>0</v>
      </c>
      <c r="N505" s="8">
        <f t="shared" si="51"/>
        <v>-406.16</v>
      </c>
      <c r="O505" s="8">
        <f t="shared" si="52"/>
        <v>-406.16</v>
      </c>
      <c r="P505" s="8">
        <f t="shared" si="53"/>
        <v>0</v>
      </c>
    </row>
    <row r="506" spans="1:16" ht="12.75">
      <c r="A506" s="9" t="s">
        <v>331</v>
      </c>
      <c r="B506" s="10" t="s">
        <v>332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406.16</v>
      </c>
      <c r="I506" s="11">
        <v>0</v>
      </c>
      <c r="J506" s="11">
        <v>0</v>
      </c>
      <c r="K506" s="11">
        <f t="shared" si="48"/>
        <v>0</v>
      </c>
      <c r="L506" s="11">
        <f t="shared" si="49"/>
        <v>0</v>
      </c>
      <c r="M506" s="11">
        <f t="shared" si="50"/>
        <v>0</v>
      </c>
      <c r="N506" s="11">
        <f t="shared" si="51"/>
        <v>-406.16</v>
      </c>
      <c r="O506" s="11">
        <f t="shared" si="52"/>
        <v>-406.16</v>
      </c>
      <c r="P506" s="11">
        <f t="shared" si="53"/>
        <v>0</v>
      </c>
    </row>
    <row r="507" spans="1:16" ht="12.75">
      <c r="A507" s="6" t="s">
        <v>236</v>
      </c>
      <c r="B507" s="7" t="s">
        <v>237</v>
      </c>
      <c r="C507" s="8">
        <v>191833</v>
      </c>
      <c r="D507" s="8">
        <v>227833</v>
      </c>
      <c r="E507" s="8">
        <v>115050</v>
      </c>
      <c r="F507" s="8">
        <v>55560</v>
      </c>
      <c r="G507" s="8">
        <v>0</v>
      </c>
      <c r="H507" s="8">
        <v>111806</v>
      </c>
      <c r="I507" s="8">
        <v>1181.05</v>
      </c>
      <c r="J507" s="8">
        <v>0</v>
      </c>
      <c r="K507" s="8">
        <f t="shared" si="48"/>
        <v>59490</v>
      </c>
      <c r="L507" s="8">
        <f t="shared" si="49"/>
        <v>172273</v>
      </c>
      <c r="M507" s="8">
        <f t="shared" si="50"/>
        <v>48.29204693611474</v>
      </c>
      <c r="N507" s="8">
        <f t="shared" si="51"/>
        <v>116027</v>
      </c>
      <c r="O507" s="8">
        <f t="shared" si="52"/>
        <v>3244</v>
      </c>
      <c r="P507" s="8">
        <f t="shared" si="53"/>
        <v>97.18035636679704</v>
      </c>
    </row>
    <row r="508" spans="1:16" ht="12.75">
      <c r="A508" s="9" t="s">
        <v>321</v>
      </c>
      <c r="B508" s="10" t="s">
        <v>322</v>
      </c>
      <c r="C508" s="11">
        <v>45000</v>
      </c>
      <c r="D508" s="11">
        <v>45000</v>
      </c>
      <c r="E508" s="11">
        <v>26250</v>
      </c>
      <c r="F508" s="11">
        <v>0</v>
      </c>
      <c r="G508" s="11">
        <v>0</v>
      </c>
      <c r="H508" s="11">
        <v>57427.05</v>
      </c>
      <c r="I508" s="11">
        <v>0</v>
      </c>
      <c r="J508" s="11">
        <v>0</v>
      </c>
      <c r="K508" s="11">
        <f t="shared" si="48"/>
        <v>26250</v>
      </c>
      <c r="L508" s="11">
        <f t="shared" si="49"/>
        <v>45000</v>
      </c>
      <c r="M508" s="11">
        <f t="shared" si="50"/>
        <v>0</v>
      </c>
      <c r="N508" s="11">
        <f t="shared" si="51"/>
        <v>-12427.050000000003</v>
      </c>
      <c r="O508" s="11">
        <f t="shared" si="52"/>
        <v>-31177.050000000003</v>
      </c>
      <c r="P508" s="11">
        <f t="shared" si="53"/>
        <v>218.76971428571431</v>
      </c>
    </row>
    <row r="509" spans="1:16" ht="25.5">
      <c r="A509" s="9" t="s">
        <v>363</v>
      </c>
      <c r="B509" s="10" t="s">
        <v>364</v>
      </c>
      <c r="C509" s="11">
        <v>146833</v>
      </c>
      <c r="D509" s="11">
        <v>182833</v>
      </c>
      <c r="E509" s="11">
        <v>88800</v>
      </c>
      <c r="F509" s="11">
        <v>55560</v>
      </c>
      <c r="G509" s="11">
        <v>0</v>
      </c>
      <c r="H509" s="11">
        <v>54378.95</v>
      </c>
      <c r="I509" s="11">
        <v>1181.05</v>
      </c>
      <c r="J509" s="11">
        <v>0</v>
      </c>
      <c r="K509" s="11">
        <f t="shared" si="48"/>
        <v>33240</v>
      </c>
      <c r="L509" s="11">
        <f t="shared" si="49"/>
        <v>127273</v>
      </c>
      <c r="M509" s="11">
        <f t="shared" si="50"/>
        <v>62.56756756756757</v>
      </c>
      <c r="N509" s="11">
        <f t="shared" si="51"/>
        <v>128454.05</v>
      </c>
      <c r="O509" s="11">
        <f t="shared" si="52"/>
        <v>34421.05</v>
      </c>
      <c r="P509" s="11">
        <f t="shared" si="53"/>
        <v>61.23755630630631</v>
      </c>
    </row>
    <row r="510" spans="1:16" ht="12.75">
      <c r="A510" s="6" t="s">
        <v>238</v>
      </c>
      <c r="B510" s="7" t="s">
        <v>239</v>
      </c>
      <c r="C510" s="8">
        <v>40000</v>
      </c>
      <c r="D510" s="8">
        <v>40000</v>
      </c>
      <c r="E510" s="8">
        <v>5833.333333333333</v>
      </c>
      <c r="F510" s="8">
        <v>0</v>
      </c>
      <c r="G510" s="8">
        <v>0</v>
      </c>
      <c r="H510" s="8">
        <v>7743.92</v>
      </c>
      <c r="I510" s="8">
        <v>0</v>
      </c>
      <c r="J510" s="8">
        <v>0</v>
      </c>
      <c r="K510" s="8">
        <f t="shared" si="48"/>
        <v>5833.333333333333</v>
      </c>
      <c r="L510" s="8">
        <f t="shared" si="49"/>
        <v>40000</v>
      </c>
      <c r="M510" s="8">
        <f t="shared" si="50"/>
        <v>0</v>
      </c>
      <c r="N510" s="8">
        <f t="shared" si="51"/>
        <v>32256.08</v>
      </c>
      <c r="O510" s="8">
        <f t="shared" si="52"/>
        <v>-1910.586666666667</v>
      </c>
      <c r="P510" s="8">
        <f t="shared" si="53"/>
        <v>132.7529142857143</v>
      </c>
    </row>
    <row r="511" spans="1:16" ht="12.75">
      <c r="A511" s="9" t="s">
        <v>321</v>
      </c>
      <c r="B511" s="10" t="s">
        <v>322</v>
      </c>
      <c r="C511" s="11">
        <v>10000</v>
      </c>
      <c r="D511" s="11">
        <v>10000</v>
      </c>
      <c r="E511" s="11">
        <v>5833.333333333333</v>
      </c>
      <c r="F511" s="11">
        <v>0</v>
      </c>
      <c r="G511" s="11">
        <v>0</v>
      </c>
      <c r="H511" s="11">
        <v>7743.92</v>
      </c>
      <c r="I511" s="11">
        <v>0</v>
      </c>
      <c r="J511" s="11">
        <v>0</v>
      </c>
      <c r="K511" s="11">
        <f t="shared" si="48"/>
        <v>5833.333333333333</v>
      </c>
      <c r="L511" s="11">
        <f t="shared" si="49"/>
        <v>10000</v>
      </c>
      <c r="M511" s="11">
        <f t="shared" si="50"/>
        <v>0</v>
      </c>
      <c r="N511" s="11">
        <f t="shared" si="51"/>
        <v>2256.08</v>
      </c>
      <c r="O511" s="11">
        <f t="shared" si="52"/>
        <v>-1910.586666666667</v>
      </c>
      <c r="P511" s="11">
        <f t="shared" si="53"/>
        <v>132.7529142857143</v>
      </c>
    </row>
    <row r="512" spans="1:16" ht="25.5">
      <c r="A512" s="9" t="s">
        <v>363</v>
      </c>
      <c r="B512" s="10" t="s">
        <v>364</v>
      </c>
      <c r="C512" s="11">
        <v>30000</v>
      </c>
      <c r="D512" s="11">
        <v>30000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f t="shared" si="48"/>
        <v>0</v>
      </c>
      <c r="L512" s="11">
        <f t="shared" si="49"/>
        <v>30000</v>
      </c>
      <c r="M512" s="11">
        <f t="shared" si="50"/>
        <v>0</v>
      </c>
      <c r="N512" s="11">
        <f t="shared" si="51"/>
        <v>30000</v>
      </c>
      <c r="O512" s="11">
        <f t="shared" si="52"/>
        <v>0</v>
      </c>
      <c r="P512" s="11">
        <f t="shared" si="53"/>
        <v>0</v>
      </c>
    </row>
    <row r="513" spans="1:16" ht="38.25">
      <c r="A513" s="6" t="s">
        <v>240</v>
      </c>
      <c r="B513" s="7" t="s">
        <v>241</v>
      </c>
      <c r="C513" s="8">
        <v>203100</v>
      </c>
      <c r="D513" s="8">
        <v>303100</v>
      </c>
      <c r="E513" s="8">
        <v>165658.33333333334</v>
      </c>
      <c r="F513" s="8">
        <v>163850</v>
      </c>
      <c r="G513" s="8">
        <v>0</v>
      </c>
      <c r="H513" s="8">
        <v>163850</v>
      </c>
      <c r="I513" s="8">
        <v>0</v>
      </c>
      <c r="J513" s="8">
        <v>0</v>
      </c>
      <c r="K513" s="8">
        <f t="shared" si="48"/>
        <v>1808.333333333343</v>
      </c>
      <c r="L513" s="8">
        <f t="shared" si="49"/>
        <v>139250</v>
      </c>
      <c r="M513" s="8">
        <f t="shared" si="50"/>
        <v>98.90839579455707</v>
      </c>
      <c r="N513" s="8">
        <f t="shared" si="51"/>
        <v>139250</v>
      </c>
      <c r="O513" s="8">
        <f t="shared" si="52"/>
        <v>1808.333333333343</v>
      </c>
      <c r="P513" s="8">
        <f t="shared" si="53"/>
        <v>98.90839579455707</v>
      </c>
    </row>
    <row r="514" spans="1:16" ht="12.75">
      <c r="A514" s="9" t="s">
        <v>321</v>
      </c>
      <c r="B514" s="10" t="s">
        <v>322</v>
      </c>
      <c r="C514" s="11">
        <v>3100</v>
      </c>
      <c r="D514" s="11">
        <v>3100</v>
      </c>
      <c r="E514" s="11">
        <v>1808.333333333333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1">
        <f t="shared" si="48"/>
        <v>1808.333333333333</v>
      </c>
      <c r="L514" s="11">
        <f t="shared" si="49"/>
        <v>3100</v>
      </c>
      <c r="M514" s="11">
        <f t="shared" si="50"/>
        <v>0</v>
      </c>
      <c r="N514" s="11">
        <f t="shared" si="51"/>
        <v>3100</v>
      </c>
      <c r="O514" s="11">
        <f t="shared" si="52"/>
        <v>1808.333333333333</v>
      </c>
      <c r="P514" s="11">
        <f t="shared" si="53"/>
        <v>0</v>
      </c>
    </row>
    <row r="515" spans="1:16" ht="25.5">
      <c r="A515" s="9" t="s">
        <v>363</v>
      </c>
      <c r="B515" s="10" t="s">
        <v>364</v>
      </c>
      <c r="C515" s="11">
        <v>200000</v>
      </c>
      <c r="D515" s="11">
        <v>300000</v>
      </c>
      <c r="E515" s="11">
        <v>163850</v>
      </c>
      <c r="F515" s="11">
        <v>163850</v>
      </c>
      <c r="G515" s="11">
        <v>0</v>
      </c>
      <c r="H515" s="11">
        <v>163850</v>
      </c>
      <c r="I515" s="11">
        <v>0</v>
      </c>
      <c r="J515" s="11">
        <v>0</v>
      </c>
      <c r="K515" s="11">
        <f t="shared" si="48"/>
        <v>0</v>
      </c>
      <c r="L515" s="11">
        <f t="shared" si="49"/>
        <v>136150</v>
      </c>
      <c r="M515" s="11">
        <f t="shared" si="50"/>
        <v>100</v>
      </c>
      <c r="N515" s="11">
        <f t="shared" si="51"/>
        <v>136150</v>
      </c>
      <c r="O515" s="11">
        <f t="shared" si="52"/>
        <v>0</v>
      </c>
      <c r="P515" s="11">
        <f t="shared" si="53"/>
        <v>100</v>
      </c>
    </row>
    <row r="516" spans="1:16" ht="38.25">
      <c r="A516" s="6" t="s">
        <v>295</v>
      </c>
      <c r="B516" s="7" t="s">
        <v>296</v>
      </c>
      <c r="C516" s="8">
        <v>0</v>
      </c>
      <c r="D516" s="8">
        <v>500000</v>
      </c>
      <c r="E516" s="8">
        <v>500000</v>
      </c>
      <c r="F516" s="8">
        <v>491577.04</v>
      </c>
      <c r="G516" s="8">
        <v>0</v>
      </c>
      <c r="H516" s="8">
        <v>491577.04</v>
      </c>
      <c r="I516" s="8">
        <v>0</v>
      </c>
      <c r="J516" s="8">
        <v>0</v>
      </c>
      <c r="K516" s="8">
        <f t="shared" si="48"/>
        <v>8422.960000000021</v>
      </c>
      <c r="L516" s="8">
        <f t="shared" si="49"/>
        <v>8422.960000000021</v>
      </c>
      <c r="M516" s="8">
        <f t="shared" si="50"/>
        <v>98.31540799999999</v>
      </c>
      <c r="N516" s="8">
        <f t="shared" si="51"/>
        <v>8422.960000000021</v>
      </c>
      <c r="O516" s="8">
        <f t="shared" si="52"/>
        <v>8422.960000000021</v>
      </c>
      <c r="P516" s="8">
        <f t="shared" si="53"/>
        <v>98.31540799999999</v>
      </c>
    </row>
    <row r="517" spans="1:16" ht="12.75">
      <c r="A517" s="9" t="s">
        <v>369</v>
      </c>
      <c r="B517" s="10" t="s">
        <v>370</v>
      </c>
      <c r="C517" s="11">
        <v>0</v>
      </c>
      <c r="D517" s="11">
        <v>500000</v>
      </c>
      <c r="E517" s="11">
        <v>500000</v>
      </c>
      <c r="F517" s="11">
        <v>491577.04</v>
      </c>
      <c r="G517" s="11">
        <v>0</v>
      </c>
      <c r="H517" s="11">
        <v>491577.04</v>
      </c>
      <c r="I517" s="11">
        <v>0</v>
      </c>
      <c r="J517" s="11">
        <v>0</v>
      </c>
      <c r="K517" s="11">
        <f t="shared" si="48"/>
        <v>8422.960000000021</v>
      </c>
      <c r="L517" s="11">
        <f t="shared" si="49"/>
        <v>8422.960000000021</v>
      </c>
      <c r="M517" s="11">
        <f t="shared" si="50"/>
        <v>98.31540799999999</v>
      </c>
      <c r="N517" s="11">
        <f t="shared" si="51"/>
        <v>8422.960000000021</v>
      </c>
      <c r="O517" s="11">
        <f t="shared" si="52"/>
        <v>8422.960000000021</v>
      </c>
      <c r="P517" s="11">
        <f t="shared" si="53"/>
        <v>98.31540799999999</v>
      </c>
    </row>
    <row r="518" spans="1:16" ht="38.25">
      <c r="A518" s="6" t="s">
        <v>260</v>
      </c>
      <c r="B518" s="7" t="s">
        <v>261</v>
      </c>
      <c r="C518" s="8">
        <v>0</v>
      </c>
      <c r="D518" s="8">
        <v>10235752.54</v>
      </c>
      <c r="E518" s="8">
        <v>10235752.54</v>
      </c>
      <c r="F518" s="8">
        <v>6225540.82</v>
      </c>
      <c r="G518" s="8">
        <v>0</v>
      </c>
      <c r="H518" s="8">
        <v>6123110.01</v>
      </c>
      <c r="I518" s="8">
        <v>102430.81</v>
      </c>
      <c r="J518" s="8">
        <v>0</v>
      </c>
      <c r="K518" s="8">
        <f t="shared" si="48"/>
        <v>4010211.719999999</v>
      </c>
      <c r="L518" s="8">
        <f t="shared" si="49"/>
        <v>4010211.719999999</v>
      </c>
      <c r="M518" s="8">
        <f t="shared" si="50"/>
        <v>60.82152529256047</v>
      </c>
      <c r="N518" s="8">
        <f t="shared" si="51"/>
        <v>4112642.5299999993</v>
      </c>
      <c r="O518" s="8">
        <f t="shared" si="52"/>
        <v>4112642.5299999993</v>
      </c>
      <c r="P518" s="8">
        <f t="shared" si="53"/>
        <v>59.82080932566195</v>
      </c>
    </row>
    <row r="519" spans="1:16" ht="25.5">
      <c r="A519" s="9" t="s">
        <v>363</v>
      </c>
      <c r="B519" s="10" t="s">
        <v>364</v>
      </c>
      <c r="C519" s="11">
        <v>0</v>
      </c>
      <c r="D519" s="11">
        <v>1999</v>
      </c>
      <c r="E519" s="11">
        <v>1999</v>
      </c>
      <c r="F519" s="11">
        <v>0</v>
      </c>
      <c r="G519" s="11">
        <v>0</v>
      </c>
      <c r="H519" s="11">
        <v>0</v>
      </c>
      <c r="I519" s="11">
        <v>0</v>
      </c>
      <c r="J519" s="11">
        <v>0</v>
      </c>
      <c r="K519" s="11">
        <f t="shared" si="48"/>
        <v>1999</v>
      </c>
      <c r="L519" s="11">
        <f t="shared" si="49"/>
        <v>1999</v>
      </c>
      <c r="M519" s="11">
        <f t="shared" si="50"/>
        <v>0</v>
      </c>
      <c r="N519" s="11">
        <f t="shared" si="51"/>
        <v>1999</v>
      </c>
      <c r="O519" s="11">
        <f t="shared" si="52"/>
        <v>1999</v>
      </c>
      <c r="P519" s="11">
        <f t="shared" si="53"/>
        <v>0</v>
      </c>
    </row>
    <row r="520" spans="1:16" ht="12.75">
      <c r="A520" s="9" t="s">
        <v>365</v>
      </c>
      <c r="B520" s="10" t="s">
        <v>366</v>
      </c>
      <c r="C520" s="11">
        <v>0</v>
      </c>
      <c r="D520" s="11">
        <v>529392.78</v>
      </c>
      <c r="E520" s="11">
        <v>529392.78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1">
        <f t="shared" si="48"/>
        <v>529392.78</v>
      </c>
      <c r="L520" s="11">
        <f t="shared" si="49"/>
        <v>529392.78</v>
      </c>
      <c r="M520" s="11">
        <f t="shared" si="50"/>
        <v>0</v>
      </c>
      <c r="N520" s="11">
        <f t="shared" si="51"/>
        <v>529392.78</v>
      </c>
      <c r="O520" s="11">
        <f t="shared" si="52"/>
        <v>529392.78</v>
      </c>
      <c r="P520" s="11">
        <f t="shared" si="53"/>
        <v>0</v>
      </c>
    </row>
    <row r="521" spans="1:16" ht="12.75">
      <c r="A521" s="9" t="s">
        <v>367</v>
      </c>
      <c r="B521" s="10" t="s">
        <v>368</v>
      </c>
      <c r="C521" s="11">
        <v>0</v>
      </c>
      <c r="D521" s="11">
        <v>1569110.01</v>
      </c>
      <c r="E521" s="11">
        <v>1569110.01</v>
      </c>
      <c r="F521" s="11">
        <v>952955.22</v>
      </c>
      <c r="G521" s="11">
        <v>0</v>
      </c>
      <c r="H521" s="11">
        <v>952955.22</v>
      </c>
      <c r="I521" s="11">
        <v>0</v>
      </c>
      <c r="J521" s="11">
        <v>0</v>
      </c>
      <c r="K521" s="11">
        <f t="shared" si="48"/>
        <v>616154.79</v>
      </c>
      <c r="L521" s="11">
        <f t="shared" si="49"/>
        <v>616154.79</v>
      </c>
      <c r="M521" s="11">
        <f t="shared" si="50"/>
        <v>60.73221214107225</v>
      </c>
      <c r="N521" s="11">
        <f t="shared" si="51"/>
        <v>616154.79</v>
      </c>
      <c r="O521" s="11">
        <f t="shared" si="52"/>
        <v>616154.79</v>
      </c>
      <c r="P521" s="11">
        <f t="shared" si="53"/>
        <v>60.73221214107225</v>
      </c>
    </row>
    <row r="522" spans="1:16" ht="12.75">
      <c r="A522" s="9" t="s">
        <v>369</v>
      </c>
      <c r="B522" s="10" t="s">
        <v>370</v>
      </c>
      <c r="C522" s="11">
        <v>0</v>
      </c>
      <c r="D522" s="11">
        <v>2850000</v>
      </c>
      <c r="E522" s="11">
        <v>2850000</v>
      </c>
      <c r="F522" s="11">
        <v>2822821</v>
      </c>
      <c r="G522" s="11">
        <v>0</v>
      </c>
      <c r="H522" s="11">
        <v>2752243</v>
      </c>
      <c r="I522" s="11">
        <v>70578</v>
      </c>
      <c r="J522" s="11">
        <v>0</v>
      </c>
      <c r="K522" s="11">
        <f t="shared" si="48"/>
        <v>27179</v>
      </c>
      <c r="L522" s="11">
        <f t="shared" si="49"/>
        <v>27179</v>
      </c>
      <c r="M522" s="11">
        <f t="shared" si="50"/>
        <v>99.04635087719298</v>
      </c>
      <c r="N522" s="11">
        <f t="shared" si="51"/>
        <v>97757</v>
      </c>
      <c r="O522" s="11">
        <f t="shared" si="52"/>
        <v>97757</v>
      </c>
      <c r="P522" s="11">
        <f t="shared" si="53"/>
        <v>96.56992982456141</v>
      </c>
    </row>
    <row r="523" spans="1:16" ht="25.5">
      <c r="A523" s="9" t="s">
        <v>93</v>
      </c>
      <c r="B523" s="10" t="s">
        <v>371</v>
      </c>
      <c r="C523" s="11">
        <v>0</v>
      </c>
      <c r="D523" s="11">
        <v>5285250.75</v>
      </c>
      <c r="E523" s="11">
        <v>5285250.75</v>
      </c>
      <c r="F523" s="11">
        <v>2449764.6</v>
      </c>
      <c r="G523" s="11">
        <v>0</v>
      </c>
      <c r="H523" s="11">
        <v>2417911.79</v>
      </c>
      <c r="I523" s="11">
        <v>31852.81</v>
      </c>
      <c r="J523" s="11">
        <v>0</v>
      </c>
      <c r="K523" s="11">
        <f t="shared" si="48"/>
        <v>2835486.15</v>
      </c>
      <c r="L523" s="11">
        <f t="shared" si="49"/>
        <v>2835486.15</v>
      </c>
      <c r="M523" s="11">
        <f t="shared" si="50"/>
        <v>46.35096262935113</v>
      </c>
      <c r="N523" s="11">
        <f t="shared" si="51"/>
        <v>2867338.96</v>
      </c>
      <c r="O523" s="11">
        <f t="shared" si="52"/>
        <v>2867338.96</v>
      </c>
      <c r="P523" s="11">
        <f t="shared" si="53"/>
        <v>45.74828904759155</v>
      </c>
    </row>
    <row r="524" spans="1:16" ht="12.75">
      <c r="A524" s="6" t="s">
        <v>270</v>
      </c>
      <c r="B524" s="7" t="s">
        <v>49</v>
      </c>
      <c r="C524" s="8">
        <v>0</v>
      </c>
      <c r="D524" s="8">
        <v>7966533.97</v>
      </c>
      <c r="E524" s="8">
        <v>7232068</v>
      </c>
      <c r="F524" s="8">
        <v>4092068</v>
      </c>
      <c r="G524" s="8">
        <v>0</v>
      </c>
      <c r="H524" s="8">
        <v>4092068</v>
      </c>
      <c r="I524" s="8">
        <v>0</v>
      </c>
      <c r="J524" s="8">
        <v>0</v>
      </c>
      <c r="K524" s="8">
        <f t="shared" si="48"/>
        <v>3140000</v>
      </c>
      <c r="L524" s="8">
        <f t="shared" si="49"/>
        <v>3874465.9699999997</v>
      </c>
      <c r="M524" s="8">
        <f t="shared" si="50"/>
        <v>56.58226664904147</v>
      </c>
      <c r="N524" s="8">
        <f t="shared" si="51"/>
        <v>3874465.9699999997</v>
      </c>
      <c r="O524" s="8">
        <f t="shared" si="52"/>
        <v>3140000</v>
      </c>
      <c r="P524" s="8">
        <f t="shared" si="53"/>
        <v>56.58226664904147</v>
      </c>
    </row>
    <row r="525" spans="1:16" ht="25.5">
      <c r="A525" s="9" t="s">
        <v>372</v>
      </c>
      <c r="B525" s="10" t="s">
        <v>373</v>
      </c>
      <c r="C525" s="11">
        <v>0</v>
      </c>
      <c r="D525" s="11">
        <v>7966533.97</v>
      </c>
      <c r="E525" s="11">
        <v>7232068</v>
      </c>
      <c r="F525" s="11">
        <v>4092068</v>
      </c>
      <c r="G525" s="11">
        <v>0</v>
      </c>
      <c r="H525" s="11">
        <v>4092068</v>
      </c>
      <c r="I525" s="11">
        <v>0</v>
      </c>
      <c r="J525" s="11">
        <v>0</v>
      </c>
      <c r="K525" s="11">
        <f t="shared" si="48"/>
        <v>3140000</v>
      </c>
      <c r="L525" s="11">
        <f t="shared" si="49"/>
        <v>3874465.9699999997</v>
      </c>
      <c r="M525" s="11">
        <f t="shared" si="50"/>
        <v>56.58226664904147</v>
      </c>
      <c r="N525" s="11">
        <f t="shared" si="51"/>
        <v>3874465.9699999997</v>
      </c>
      <c r="O525" s="11">
        <f t="shared" si="52"/>
        <v>3140000</v>
      </c>
      <c r="P525" s="11">
        <f t="shared" si="53"/>
        <v>56.58226664904147</v>
      </c>
    </row>
    <row r="526" spans="1:16" ht="38.25">
      <c r="A526" s="6" t="s">
        <v>271</v>
      </c>
      <c r="B526" s="7" t="s">
        <v>272</v>
      </c>
      <c r="C526" s="8">
        <v>0</v>
      </c>
      <c r="D526" s="8">
        <v>200000</v>
      </c>
      <c r="E526" s="8">
        <v>200000</v>
      </c>
      <c r="F526" s="8">
        <v>200000</v>
      </c>
      <c r="G526" s="8">
        <v>0</v>
      </c>
      <c r="H526" s="8">
        <v>200000</v>
      </c>
      <c r="I526" s="8">
        <v>0</v>
      </c>
      <c r="J526" s="8">
        <v>0</v>
      </c>
      <c r="K526" s="8">
        <f t="shared" si="48"/>
        <v>0</v>
      </c>
      <c r="L526" s="8">
        <f t="shared" si="49"/>
        <v>0</v>
      </c>
      <c r="M526" s="8">
        <f t="shared" si="50"/>
        <v>100</v>
      </c>
      <c r="N526" s="8">
        <f t="shared" si="51"/>
        <v>0</v>
      </c>
      <c r="O526" s="8">
        <f t="shared" si="52"/>
        <v>0</v>
      </c>
      <c r="P526" s="8">
        <f t="shared" si="53"/>
        <v>100</v>
      </c>
    </row>
    <row r="527" spans="1:16" ht="25.5">
      <c r="A527" s="9" t="s">
        <v>372</v>
      </c>
      <c r="B527" s="10" t="s">
        <v>373</v>
      </c>
      <c r="C527" s="11">
        <v>0</v>
      </c>
      <c r="D527" s="11">
        <v>200000</v>
      </c>
      <c r="E527" s="11">
        <v>200000</v>
      </c>
      <c r="F527" s="11">
        <v>200000</v>
      </c>
      <c r="G527" s="11">
        <v>0</v>
      </c>
      <c r="H527" s="11">
        <v>200000</v>
      </c>
      <c r="I527" s="11">
        <v>0</v>
      </c>
      <c r="J527" s="11">
        <v>0</v>
      </c>
      <c r="K527" s="11">
        <f t="shared" si="48"/>
        <v>0</v>
      </c>
      <c r="L527" s="11">
        <f t="shared" si="49"/>
        <v>0</v>
      </c>
      <c r="M527" s="11">
        <f t="shared" si="50"/>
        <v>100</v>
      </c>
      <c r="N527" s="11">
        <f t="shared" si="51"/>
        <v>0</v>
      </c>
      <c r="O527" s="11">
        <f t="shared" si="52"/>
        <v>0</v>
      </c>
      <c r="P527" s="11">
        <f t="shared" si="53"/>
        <v>100</v>
      </c>
    </row>
    <row r="528" spans="1:16" ht="25.5">
      <c r="A528" s="6" t="s">
        <v>355</v>
      </c>
      <c r="B528" s="7" t="s">
        <v>356</v>
      </c>
      <c r="C528" s="8">
        <v>9916759</v>
      </c>
      <c r="D528" s="8">
        <v>18511281</v>
      </c>
      <c r="E528" s="8">
        <v>12923252.583333332</v>
      </c>
      <c r="F528" s="8">
        <v>7331603.7</v>
      </c>
      <c r="G528" s="8">
        <v>0</v>
      </c>
      <c r="H528" s="8">
        <v>21538628.05</v>
      </c>
      <c r="I528" s="8">
        <v>0</v>
      </c>
      <c r="J528" s="8">
        <v>0</v>
      </c>
      <c r="K528" s="8">
        <f t="shared" si="48"/>
        <v>5591648.883333332</v>
      </c>
      <c r="L528" s="8">
        <f t="shared" si="49"/>
        <v>11179677.3</v>
      </c>
      <c r="M528" s="8">
        <f t="shared" si="50"/>
        <v>56.7318765359064</v>
      </c>
      <c r="N528" s="8">
        <f t="shared" si="51"/>
        <v>-3027347.0500000007</v>
      </c>
      <c r="O528" s="8">
        <f t="shared" si="52"/>
        <v>-8615375.466666669</v>
      </c>
      <c r="P528" s="8">
        <f t="shared" si="53"/>
        <v>166.6656897024331</v>
      </c>
    </row>
    <row r="529" spans="1:16" ht="63.75">
      <c r="A529" s="6" t="s">
        <v>145</v>
      </c>
      <c r="B529" s="7" t="s">
        <v>146</v>
      </c>
      <c r="C529" s="8">
        <v>64996</v>
      </c>
      <c r="D529" s="8">
        <v>617435</v>
      </c>
      <c r="E529" s="8">
        <v>319520</v>
      </c>
      <c r="F529" s="8">
        <v>61896.74</v>
      </c>
      <c r="G529" s="8">
        <v>0</v>
      </c>
      <c r="H529" s="8">
        <v>61896.74</v>
      </c>
      <c r="I529" s="8">
        <v>0</v>
      </c>
      <c r="J529" s="8">
        <v>0</v>
      </c>
      <c r="K529" s="8">
        <f t="shared" si="48"/>
        <v>257623.26</v>
      </c>
      <c r="L529" s="8">
        <f t="shared" si="49"/>
        <v>555538.26</v>
      </c>
      <c r="M529" s="8">
        <f t="shared" si="50"/>
        <v>19.3717889334001</v>
      </c>
      <c r="N529" s="8">
        <f t="shared" si="51"/>
        <v>555538.26</v>
      </c>
      <c r="O529" s="8">
        <f t="shared" si="52"/>
        <v>257623.26</v>
      </c>
      <c r="P529" s="8">
        <f t="shared" si="53"/>
        <v>19.3717889334001</v>
      </c>
    </row>
    <row r="530" spans="1:16" ht="12.75">
      <c r="A530" s="9" t="s">
        <v>323</v>
      </c>
      <c r="B530" s="10" t="s">
        <v>324</v>
      </c>
      <c r="C530" s="11">
        <v>18996</v>
      </c>
      <c r="D530" s="11">
        <v>18996</v>
      </c>
      <c r="E530" s="11">
        <v>11081</v>
      </c>
      <c r="F530" s="11">
        <v>0</v>
      </c>
      <c r="G530" s="11">
        <v>0</v>
      </c>
      <c r="H530" s="11">
        <v>0</v>
      </c>
      <c r="I530" s="11">
        <v>0</v>
      </c>
      <c r="J530" s="11">
        <v>0</v>
      </c>
      <c r="K530" s="11">
        <f t="shared" si="48"/>
        <v>11081</v>
      </c>
      <c r="L530" s="11">
        <f t="shared" si="49"/>
        <v>18996</v>
      </c>
      <c r="M530" s="11">
        <f t="shared" si="50"/>
        <v>0</v>
      </c>
      <c r="N530" s="11">
        <f t="shared" si="51"/>
        <v>18996</v>
      </c>
      <c r="O530" s="11">
        <f t="shared" si="52"/>
        <v>11081</v>
      </c>
      <c r="P530" s="11">
        <f t="shared" si="53"/>
        <v>0</v>
      </c>
    </row>
    <row r="531" spans="1:16" ht="25.5">
      <c r="A531" s="9" t="s">
        <v>363</v>
      </c>
      <c r="B531" s="10" t="s">
        <v>364</v>
      </c>
      <c r="C531" s="11">
        <v>46000</v>
      </c>
      <c r="D531" s="11">
        <v>53350</v>
      </c>
      <c r="E531" s="11">
        <v>53350</v>
      </c>
      <c r="F531" s="11">
        <v>23350</v>
      </c>
      <c r="G531" s="11">
        <v>0</v>
      </c>
      <c r="H531" s="11">
        <v>23350</v>
      </c>
      <c r="I531" s="11">
        <v>0</v>
      </c>
      <c r="J531" s="11">
        <v>0</v>
      </c>
      <c r="K531" s="11">
        <f t="shared" si="48"/>
        <v>30000</v>
      </c>
      <c r="L531" s="11">
        <f t="shared" si="49"/>
        <v>30000</v>
      </c>
      <c r="M531" s="11">
        <f t="shared" si="50"/>
        <v>43.767572633552014</v>
      </c>
      <c r="N531" s="11">
        <f t="shared" si="51"/>
        <v>30000</v>
      </c>
      <c r="O531" s="11">
        <f t="shared" si="52"/>
        <v>30000</v>
      </c>
      <c r="P531" s="11">
        <f t="shared" si="53"/>
        <v>43.767572633552014</v>
      </c>
    </row>
    <row r="532" spans="1:16" ht="12.75">
      <c r="A532" s="9" t="s">
        <v>367</v>
      </c>
      <c r="B532" s="10" t="s">
        <v>368</v>
      </c>
      <c r="C532" s="11">
        <v>0</v>
      </c>
      <c r="D532" s="11">
        <v>545089</v>
      </c>
      <c r="E532" s="11">
        <v>255089</v>
      </c>
      <c r="F532" s="11">
        <v>38546.74</v>
      </c>
      <c r="G532" s="11">
        <v>0</v>
      </c>
      <c r="H532" s="11">
        <v>38546.74</v>
      </c>
      <c r="I532" s="11">
        <v>0</v>
      </c>
      <c r="J532" s="11">
        <v>0</v>
      </c>
      <c r="K532" s="11">
        <f t="shared" si="48"/>
        <v>216542.26</v>
      </c>
      <c r="L532" s="11">
        <f t="shared" si="49"/>
        <v>506542.26</v>
      </c>
      <c r="M532" s="11">
        <f t="shared" si="50"/>
        <v>15.111094559153862</v>
      </c>
      <c r="N532" s="11">
        <f t="shared" si="51"/>
        <v>506542.26</v>
      </c>
      <c r="O532" s="11">
        <f t="shared" si="52"/>
        <v>216542.26</v>
      </c>
      <c r="P532" s="11">
        <f t="shared" si="53"/>
        <v>15.111094559153862</v>
      </c>
    </row>
    <row r="533" spans="1:16" ht="12.75">
      <c r="A533" s="6" t="s">
        <v>273</v>
      </c>
      <c r="B533" s="7" t="s">
        <v>274</v>
      </c>
      <c r="C533" s="8">
        <v>643165</v>
      </c>
      <c r="D533" s="8">
        <v>786865</v>
      </c>
      <c r="E533" s="8">
        <v>518879.5833333333</v>
      </c>
      <c r="F533" s="8">
        <v>106134.96</v>
      </c>
      <c r="G533" s="8">
        <v>0</v>
      </c>
      <c r="H533" s="8">
        <v>452492.81</v>
      </c>
      <c r="I533" s="8">
        <v>0</v>
      </c>
      <c r="J533" s="8">
        <v>0</v>
      </c>
      <c r="K533" s="8">
        <f t="shared" si="48"/>
        <v>412744.6233333333</v>
      </c>
      <c r="L533" s="8">
        <f t="shared" si="49"/>
        <v>680730.04</v>
      </c>
      <c r="M533" s="8">
        <f t="shared" si="50"/>
        <v>20.45464177221594</v>
      </c>
      <c r="N533" s="8">
        <f t="shared" si="51"/>
        <v>334372.19</v>
      </c>
      <c r="O533" s="8">
        <f t="shared" si="52"/>
        <v>66386.77333333332</v>
      </c>
      <c r="P533" s="8">
        <f t="shared" si="53"/>
        <v>87.2057457133198</v>
      </c>
    </row>
    <row r="534" spans="1:16" ht="12.75">
      <c r="A534" s="9" t="s">
        <v>341</v>
      </c>
      <c r="B534" s="10" t="s">
        <v>342</v>
      </c>
      <c r="C534" s="11">
        <v>643165</v>
      </c>
      <c r="D534" s="11">
        <v>643165</v>
      </c>
      <c r="E534" s="11">
        <v>375179.5833333333</v>
      </c>
      <c r="F534" s="11">
        <v>0</v>
      </c>
      <c r="G534" s="11">
        <v>0</v>
      </c>
      <c r="H534" s="11">
        <v>346357.85</v>
      </c>
      <c r="I534" s="11">
        <v>0</v>
      </c>
      <c r="J534" s="11">
        <v>0</v>
      </c>
      <c r="K534" s="11">
        <f t="shared" si="48"/>
        <v>375179.5833333333</v>
      </c>
      <c r="L534" s="11">
        <f t="shared" si="49"/>
        <v>643165</v>
      </c>
      <c r="M534" s="11">
        <f t="shared" si="50"/>
        <v>0</v>
      </c>
      <c r="N534" s="11">
        <f t="shared" si="51"/>
        <v>296807.15</v>
      </c>
      <c r="O534" s="11">
        <f t="shared" si="52"/>
        <v>28821.733333333337</v>
      </c>
      <c r="P534" s="11">
        <f t="shared" si="53"/>
        <v>92.31788332476336</v>
      </c>
    </row>
    <row r="535" spans="1:16" ht="12.75">
      <c r="A535" s="9" t="s">
        <v>367</v>
      </c>
      <c r="B535" s="10" t="s">
        <v>368</v>
      </c>
      <c r="C535" s="11">
        <v>0</v>
      </c>
      <c r="D535" s="11">
        <v>120700</v>
      </c>
      <c r="E535" s="11">
        <v>120700</v>
      </c>
      <c r="F535" s="11">
        <v>100700</v>
      </c>
      <c r="G535" s="11">
        <v>0</v>
      </c>
      <c r="H535" s="11">
        <v>100700</v>
      </c>
      <c r="I535" s="11">
        <v>0</v>
      </c>
      <c r="J535" s="11">
        <v>0</v>
      </c>
      <c r="K535" s="11">
        <f t="shared" si="48"/>
        <v>20000</v>
      </c>
      <c r="L535" s="11">
        <f t="shared" si="49"/>
        <v>20000</v>
      </c>
      <c r="M535" s="11">
        <f t="shared" si="50"/>
        <v>83.42999171499585</v>
      </c>
      <c r="N535" s="11">
        <f t="shared" si="51"/>
        <v>20000</v>
      </c>
      <c r="O535" s="11">
        <f t="shared" si="52"/>
        <v>20000</v>
      </c>
      <c r="P535" s="11">
        <f t="shared" si="53"/>
        <v>83.42999171499585</v>
      </c>
    </row>
    <row r="536" spans="1:16" ht="12.75">
      <c r="A536" s="9" t="s">
        <v>369</v>
      </c>
      <c r="B536" s="10" t="s">
        <v>370</v>
      </c>
      <c r="C536" s="11">
        <v>0</v>
      </c>
      <c r="D536" s="11">
        <v>23000</v>
      </c>
      <c r="E536" s="11">
        <v>23000</v>
      </c>
      <c r="F536" s="11">
        <v>5434.96</v>
      </c>
      <c r="G536" s="11">
        <v>0</v>
      </c>
      <c r="H536" s="11">
        <v>5434.96</v>
      </c>
      <c r="I536" s="11">
        <v>0</v>
      </c>
      <c r="J536" s="11">
        <v>0</v>
      </c>
      <c r="K536" s="11">
        <f t="shared" si="48"/>
        <v>17565.04</v>
      </c>
      <c r="L536" s="11">
        <f t="shared" si="49"/>
        <v>17565.04</v>
      </c>
      <c r="M536" s="11">
        <f t="shared" si="50"/>
        <v>23.630260869565216</v>
      </c>
      <c r="N536" s="11">
        <f t="shared" si="51"/>
        <v>17565.04</v>
      </c>
      <c r="O536" s="11">
        <f t="shared" si="52"/>
        <v>17565.04</v>
      </c>
      <c r="P536" s="11">
        <f t="shared" si="53"/>
        <v>23.630260869565216</v>
      </c>
    </row>
    <row r="537" spans="1:16" ht="38.25">
      <c r="A537" s="6" t="s">
        <v>240</v>
      </c>
      <c r="B537" s="7" t="s">
        <v>241</v>
      </c>
      <c r="C537" s="8">
        <v>0</v>
      </c>
      <c r="D537" s="8">
        <v>88481</v>
      </c>
      <c r="E537" s="8">
        <v>88481</v>
      </c>
      <c r="F537" s="8">
        <v>85851.4</v>
      </c>
      <c r="G537" s="8">
        <v>0</v>
      </c>
      <c r="H537" s="8">
        <v>85851.4</v>
      </c>
      <c r="I537" s="8">
        <v>0</v>
      </c>
      <c r="J537" s="8">
        <v>0</v>
      </c>
      <c r="K537" s="8">
        <f t="shared" si="48"/>
        <v>2629.600000000006</v>
      </c>
      <c r="L537" s="8">
        <f t="shared" si="49"/>
        <v>2629.600000000006</v>
      </c>
      <c r="M537" s="8">
        <f t="shared" si="50"/>
        <v>97.02806252189735</v>
      </c>
      <c r="N537" s="8">
        <f t="shared" si="51"/>
        <v>2629.600000000006</v>
      </c>
      <c r="O537" s="8">
        <f t="shared" si="52"/>
        <v>2629.600000000006</v>
      </c>
      <c r="P537" s="8">
        <f t="shared" si="53"/>
        <v>97.02806252189735</v>
      </c>
    </row>
    <row r="538" spans="1:16" ht="12.75">
      <c r="A538" s="9" t="s">
        <v>367</v>
      </c>
      <c r="B538" s="10" t="s">
        <v>368</v>
      </c>
      <c r="C538" s="11">
        <v>0</v>
      </c>
      <c r="D538" s="11">
        <v>26046</v>
      </c>
      <c r="E538" s="11">
        <v>26046</v>
      </c>
      <c r="F538" s="11">
        <v>23651.48</v>
      </c>
      <c r="G538" s="11">
        <v>0</v>
      </c>
      <c r="H538" s="11">
        <v>23651.48</v>
      </c>
      <c r="I538" s="11">
        <v>0</v>
      </c>
      <c r="J538" s="11">
        <v>0</v>
      </c>
      <c r="K538" s="11">
        <f t="shared" si="48"/>
        <v>2394.5200000000004</v>
      </c>
      <c r="L538" s="11">
        <f t="shared" si="49"/>
        <v>2394.5200000000004</v>
      </c>
      <c r="M538" s="11">
        <f t="shared" si="50"/>
        <v>90.80657298625509</v>
      </c>
      <c r="N538" s="11">
        <f t="shared" si="51"/>
        <v>2394.5200000000004</v>
      </c>
      <c r="O538" s="11">
        <f t="shared" si="52"/>
        <v>2394.5200000000004</v>
      </c>
      <c r="P538" s="11">
        <f t="shared" si="53"/>
        <v>90.80657298625509</v>
      </c>
    </row>
    <row r="539" spans="1:16" ht="12.75">
      <c r="A539" s="9" t="s">
        <v>369</v>
      </c>
      <c r="B539" s="10" t="s">
        <v>370</v>
      </c>
      <c r="C539" s="11">
        <v>0</v>
      </c>
      <c r="D539" s="11">
        <v>62435</v>
      </c>
      <c r="E539" s="11">
        <v>62435</v>
      </c>
      <c r="F539" s="11">
        <v>62199.92</v>
      </c>
      <c r="G539" s="11">
        <v>0</v>
      </c>
      <c r="H539" s="11">
        <v>62199.92</v>
      </c>
      <c r="I539" s="11">
        <v>0</v>
      </c>
      <c r="J539" s="11">
        <v>0</v>
      </c>
      <c r="K539" s="11">
        <f t="shared" si="48"/>
        <v>235.08000000000175</v>
      </c>
      <c r="L539" s="11">
        <f t="shared" si="49"/>
        <v>235.08000000000175</v>
      </c>
      <c r="M539" s="11">
        <f t="shared" si="50"/>
        <v>99.62348041963642</v>
      </c>
      <c r="N539" s="11">
        <f t="shared" si="51"/>
        <v>235.08000000000175</v>
      </c>
      <c r="O539" s="11">
        <f t="shared" si="52"/>
        <v>235.08000000000175</v>
      </c>
      <c r="P539" s="11">
        <f t="shared" si="53"/>
        <v>99.62348041963642</v>
      </c>
    </row>
    <row r="540" spans="1:16" ht="25.5">
      <c r="A540" s="6" t="s">
        <v>275</v>
      </c>
      <c r="B540" s="7" t="s">
        <v>276</v>
      </c>
      <c r="C540" s="8">
        <v>0</v>
      </c>
      <c r="D540" s="8">
        <v>40538</v>
      </c>
      <c r="E540" s="8">
        <v>40538</v>
      </c>
      <c r="F540" s="8">
        <v>40537.2</v>
      </c>
      <c r="G540" s="8">
        <v>0</v>
      </c>
      <c r="H540" s="8">
        <v>48962.2</v>
      </c>
      <c r="I540" s="8">
        <v>0</v>
      </c>
      <c r="J540" s="8">
        <v>0</v>
      </c>
      <c r="K540" s="8">
        <f t="shared" si="48"/>
        <v>0.8000000000029104</v>
      </c>
      <c r="L540" s="8">
        <f t="shared" si="49"/>
        <v>0.8000000000029104</v>
      </c>
      <c r="M540" s="8">
        <f t="shared" si="50"/>
        <v>99.99802654299668</v>
      </c>
      <c r="N540" s="8">
        <f t="shared" si="51"/>
        <v>-8424.199999999997</v>
      </c>
      <c r="O540" s="8">
        <f t="shared" si="52"/>
        <v>-8424.199999999997</v>
      </c>
      <c r="P540" s="8">
        <f t="shared" si="53"/>
        <v>120.78099560905815</v>
      </c>
    </row>
    <row r="541" spans="1:16" ht="25.5">
      <c r="A541" s="9" t="s">
        <v>363</v>
      </c>
      <c r="B541" s="10" t="s">
        <v>364</v>
      </c>
      <c r="C541" s="11">
        <v>0</v>
      </c>
      <c r="D541" s="11">
        <v>40538</v>
      </c>
      <c r="E541" s="11">
        <v>40538</v>
      </c>
      <c r="F541" s="11">
        <v>40537.2</v>
      </c>
      <c r="G541" s="11">
        <v>0</v>
      </c>
      <c r="H541" s="11">
        <v>48962.2</v>
      </c>
      <c r="I541" s="11">
        <v>0</v>
      </c>
      <c r="J541" s="11">
        <v>0</v>
      </c>
      <c r="K541" s="11">
        <f aca="true" t="shared" si="54" ref="K541:K604">E541-F541</f>
        <v>0.8000000000029104</v>
      </c>
      <c r="L541" s="11">
        <f aca="true" t="shared" si="55" ref="L541:L604">D541-F541</f>
        <v>0.8000000000029104</v>
      </c>
      <c r="M541" s="11">
        <f aca="true" t="shared" si="56" ref="M541:M604">IF(E541=0,0,(F541/E541)*100)</f>
        <v>99.99802654299668</v>
      </c>
      <c r="N541" s="11">
        <f aca="true" t="shared" si="57" ref="N541:N604">D541-H541</f>
        <v>-8424.199999999997</v>
      </c>
      <c r="O541" s="11">
        <f aca="true" t="shared" si="58" ref="O541:O604">E541-H541</f>
        <v>-8424.199999999997</v>
      </c>
      <c r="P541" s="11">
        <f aca="true" t="shared" si="59" ref="P541:P604">IF(E541=0,0,(H541/E541)*100)</f>
        <v>120.78099560905815</v>
      </c>
    </row>
    <row r="542" spans="1:16" ht="12.75">
      <c r="A542" s="6" t="s">
        <v>277</v>
      </c>
      <c r="B542" s="7" t="s">
        <v>278</v>
      </c>
      <c r="C542" s="8">
        <v>0</v>
      </c>
      <c r="D542" s="8">
        <v>0</v>
      </c>
      <c r="E542" s="8">
        <v>0</v>
      </c>
      <c r="F542" s="8">
        <v>0</v>
      </c>
      <c r="G542" s="8">
        <v>0</v>
      </c>
      <c r="H542" s="8">
        <v>7963.5</v>
      </c>
      <c r="I542" s="8">
        <v>0</v>
      </c>
      <c r="J542" s="8">
        <v>0</v>
      </c>
      <c r="K542" s="8">
        <f t="shared" si="54"/>
        <v>0</v>
      </c>
      <c r="L542" s="8">
        <f t="shared" si="55"/>
        <v>0</v>
      </c>
      <c r="M542" s="8">
        <f t="shared" si="56"/>
        <v>0</v>
      </c>
      <c r="N542" s="8">
        <f t="shared" si="57"/>
        <v>-7963.5</v>
      </c>
      <c r="O542" s="8">
        <f t="shared" si="58"/>
        <v>-7963.5</v>
      </c>
      <c r="P542" s="8">
        <f t="shared" si="59"/>
        <v>0</v>
      </c>
    </row>
    <row r="543" spans="1:16" ht="12.75">
      <c r="A543" s="9" t="s">
        <v>321</v>
      </c>
      <c r="B543" s="10" t="s">
        <v>322</v>
      </c>
      <c r="C543" s="11">
        <v>0</v>
      </c>
      <c r="D543" s="11">
        <v>0</v>
      </c>
      <c r="E543" s="11">
        <v>0</v>
      </c>
      <c r="F543" s="11">
        <v>0</v>
      </c>
      <c r="G543" s="11">
        <v>0</v>
      </c>
      <c r="H543" s="11">
        <v>7963.5</v>
      </c>
      <c r="I543" s="11">
        <v>0</v>
      </c>
      <c r="J543" s="11">
        <v>0</v>
      </c>
      <c r="K543" s="11">
        <f t="shared" si="54"/>
        <v>0</v>
      </c>
      <c r="L543" s="11">
        <f t="shared" si="55"/>
        <v>0</v>
      </c>
      <c r="M543" s="11">
        <f t="shared" si="56"/>
        <v>0</v>
      </c>
      <c r="N543" s="11">
        <f t="shared" si="57"/>
        <v>-7963.5</v>
      </c>
      <c r="O543" s="11">
        <f t="shared" si="58"/>
        <v>-7963.5</v>
      </c>
      <c r="P543" s="11">
        <f t="shared" si="59"/>
        <v>0</v>
      </c>
    </row>
    <row r="544" spans="1:16" ht="25.5">
      <c r="A544" s="6" t="s">
        <v>297</v>
      </c>
      <c r="B544" s="7" t="s">
        <v>298</v>
      </c>
      <c r="C544" s="8">
        <v>9172598</v>
      </c>
      <c r="D544" s="8">
        <v>11733798</v>
      </c>
      <c r="E544" s="8">
        <v>6711670</v>
      </c>
      <c r="F544" s="8">
        <v>4021508.73</v>
      </c>
      <c r="G544" s="8">
        <v>0</v>
      </c>
      <c r="H544" s="8">
        <v>4021508.73</v>
      </c>
      <c r="I544" s="8">
        <v>0</v>
      </c>
      <c r="J544" s="8">
        <v>0</v>
      </c>
      <c r="K544" s="8">
        <f t="shared" si="54"/>
        <v>2690161.27</v>
      </c>
      <c r="L544" s="8">
        <f t="shared" si="55"/>
        <v>7712289.27</v>
      </c>
      <c r="M544" s="8">
        <f t="shared" si="56"/>
        <v>59.91815345510134</v>
      </c>
      <c r="N544" s="8">
        <f t="shared" si="57"/>
        <v>7712289.27</v>
      </c>
      <c r="O544" s="8">
        <f t="shared" si="58"/>
        <v>2690161.27</v>
      </c>
      <c r="P544" s="8">
        <f t="shared" si="59"/>
        <v>59.91815345510134</v>
      </c>
    </row>
    <row r="545" spans="1:16" ht="12.75">
      <c r="A545" s="9" t="s">
        <v>365</v>
      </c>
      <c r="B545" s="10" t="s">
        <v>366</v>
      </c>
      <c r="C545" s="11">
        <v>4221824</v>
      </c>
      <c r="D545" s="11">
        <v>6766824</v>
      </c>
      <c r="E545" s="11">
        <v>4710086</v>
      </c>
      <c r="F545" s="11">
        <v>2841989.13</v>
      </c>
      <c r="G545" s="11">
        <v>0</v>
      </c>
      <c r="H545" s="11">
        <v>2841989.13</v>
      </c>
      <c r="I545" s="11">
        <v>0</v>
      </c>
      <c r="J545" s="11">
        <v>0</v>
      </c>
      <c r="K545" s="11">
        <f t="shared" si="54"/>
        <v>1868096.87</v>
      </c>
      <c r="L545" s="11">
        <f t="shared" si="55"/>
        <v>3924834.87</v>
      </c>
      <c r="M545" s="11">
        <f t="shared" si="56"/>
        <v>60.338370254810634</v>
      </c>
      <c r="N545" s="11">
        <f t="shared" si="57"/>
        <v>3924834.87</v>
      </c>
      <c r="O545" s="11">
        <f t="shared" si="58"/>
        <v>1868096.87</v>
      </c>
      <c r="P545" s="11">
        <f t="shared" si="59"/>
        <v>60.338370254810634</v>
      </c>
    </row>
    <row r="546" spans="1:16" ht="12.75">
      <c r="A546" s="9" t="s">
        <v>369</v>
      </c>
      <c r="B546" s="10" t="s">
        <v>370</v>
      </c>
      <c r="C546" s="11">
        <v>4950774</v>
      </c>
      <c r="D546" s="11">
        <v>4966974</v>
      </c>
      <c r="E546" s="11">
        <v>2001584</v>
      </c>
      <c r="F546" s="11">
        <v>1179519.6</v>
      </c>
      <c r="G546" s="11">
        <v>0</v>
      </c>
      <c r="H546" s="11">
        <v>1179519.6</v>
      </c>
      <c r="I546" s="11">
        <v>0</v>
      </c>
      <c r="J546" s="11">
        <v>0</v>
      </c>
      <c r="K546" s="11">
        <f t="shared" si="54"/>
        <v>822064.3999999999</v>
      </c>
      <c r="L546" s="11">
        <f t="shared" si="55"/>
        <v>3787454.4</v>
      </c>
      <c r="M546" s="11">
        <f t="shared" si="56"/>
        <v>58.929307988073454</v>
      </c>
      <c r="N546" s="11">
        <f t="shared" si="57"/>
        <v>3787454.4</v>
      </c>
      <c r="O546" s="11">
        <f t="shared" si="58"/>
        <v>822064.3999999999</v>
      </c>
      <c r="P546" s="11">
        <f t="shared" si="59"/>
        <v>58.929307988073454</v>
      </c>
    </row>
    <row r="547" spans="1:16" ht="25.5">
      <c r="A547" s="6" t="s">
        <v>299</v>
      </c>
      <c r="B547" s="7" t="s">
        <v>300</v>
      </c>
      <c r="C547" s="8">
        <v>36000</v>
      </c>
      <c r="D547" s="8">
        <v>77000</v>
      </c>
      <c r="E547" s="8">
        <v>77000</v>
      </c>
      <c r="F547" s="8">
        <v>0</v>
      </c>
      <c r="G547" s="8">
        <v>0</v>
      </c>
      <c r="H547" s="8">
        <v>0</v>
      </c>
      <c r="I547" s="8">
        <v>0</v>
      </c>
      <c r="J547" s="8">
        <v>0</v>
      </c>
      <c r="K547" s="8">
        <f t="shared" si="54"/>
        <v>77000</v>
      </c>
      <c r="L547" s="8">
        <f t="shared" si="55"/>
        <v>77000</v>
      </c>
      <c r="M547" s="8">
        <f t="shared" si="56"/>
        <v>0</v>
      </c>
      <c r="N547" s="8">
        <f t="shared" si="57"/>
        <v>77000</v>
      </c>
      <c r="O547" s="8">
        <f t="shared" si="58"/>
        <v>77000</v>
      </c>
      <c r="P547" s="8">
        <f t="shared" si="59"/>
        <v>0</v>
      </c>
    </row>
    <row r="548" spans="1:16" ht="25.5">
      <c r="A548" s="9" t="s">
        <v>374</v>
      </c>
      <c r="B548" s="10" t="s">
        <v>375</v>
      </c>
      <c r="C548" s="11">
        <v>36000</v>
      </c>
      <c r="D548" s="11">
        <v>77000</v>
      </c>
      <c r="E548" s="11">
        <v>77000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1">
        <f t="shared" si="54"/>
        <v>77000</v>
      </c>
      <c r="L548" s="11">
        <f t="shared" si="55"/>
        <v>77000</v>
      </c>
      <c r="M548" s="11">
        <f t="shared" si="56"/>
        <v>0</v>
      </c>
      <c r="N548" s="11">
        <f t="shared" si="57"/>
        <v>77000</v>
      </c>
      <c r="O548" s="11">
        <f t="shared" si="58"/>
        <v>77000</v>
      </c>
      <c r="P548" s="11">
        <f t="shared" si="59"/>
        <v>0</v>
      </c>
    </row>
    <row r="549" spans="1:16" ht="25.5">
      <c r="A549" s="6" t="s">
        <v>303</v>
      </c>
      <c r="B549" s="7" t="s">
        <v>304</v>
      </c>
      <c r="C549" s="8">
        <v>0</v>
      </c>
      <c r="D549" s="8">
        <v>2812664</v>
      </c>
      <c r="E549" s="8">
        <v>2812664</v>
      </c>
      <c r="F549" s="8">
        <v>2812663.22</v>
      </c>
      <c r="G549" s="8">
        <v>0</v>
      </c>
      <c r="H549" s="8">
        <v>2812663.22</v>
      </c>
      <c r="I549" s="8">
        <v>0</v>
      </c>
      <c r="J549" s="8">
        <v>0</v>
      </c>
      <c r="K549" s="8">
        <f t="shared" si="54"/>
        <v>0.779999999795109</v>
      </c>
      <c r="L549" s="8">
        <f t="shared" si="55"/>
        <v>0.779999999795109</v>
      </c>
      <c r="M549" s="8">
        <f t="shared" si="56"/>
        <v>99.99997226828374</v>
      </c>
      <c r="N549" s="8">
        <f t="shared" si="57"/>
        <v>0.779999999795109</v>
      </c>
      <c r="O549" s="8">
        <f t="shared" si="58"/>
        <v>0.779999999795109</v>
      </c>
      <c r="P549" s="8">
        <f t="shared" si="59"/>
        <v>99.99997226828374</v>
      </c>
    </row>
    <row r="550" spans="1:16" ht="12.75">
      <c r="A550" s="9" t="s">
        <v>367</v>
      </c>
      <c r="B550" s="10" t="s">
        <v>368</v>
      </c>
      <c r="C550" s="11">
        <v>0</v>
      </c>
      <c r="D550" s="11">
        <v>2812664</v>
      </c>
      <c r="E550" s="11">
        <v>2812664</v>
      </c>
      <c r="F550" s="11">
        <v>2812663.22</v>
      </c>
      <c r="G550" s="11">
        <v>0</v>
      </c>
      <c r="H550" s="11">
        <v>2812663.22</v>
      </c>
      <c r="I550" s="11">
        <v>0</v>
      </c>
      <c r="J550" s="11">
        <v>0</v>
      </c>
      <c r="K550" s="11">
        <f t="shared" si="54"/>
        <v>0.779999999795109</v>
      </c>
      <c r="L550" s="11">
        <f t="shared" si="55"/>
        <v>0.779999999795109</v>
      </c>
      <c r="M550" s="11">
        <f t="shared" si="56"/>
        <v>99.99997226828374</v>
      </c>
      <c r="N550" s="11">
        <f t="shared" si="57"/>
        <v>0.779999999795109</v>
      </c>
      <c r="O550" s="11">
        <f t="shared" si="58"/>
        <v>0.779999999795109</v>
      </c>
      <c r="P550" s="11">
        <f t="shared" si="59"/>
        <v>99.99997226828374</v>
      </c>
    </row>
    <row r="551" spans="1:16" ht="38.25">
      <c r="A551" s="6" t="s">
        <v>281</v>
      </c>
      <c r="B551" s="7" t="s">
        <v>282</v>
      </c>
      <c r="C551" s="8">
        <v>0</v>
      </c>
      <c r="D551" s="8">
        <v>54500</v>
      </c>
      <c r="E551" s="8">
        <v>54500</v>
      </c>
      <c r="F551" s="8">
        <v>7063.12</v>
      </c>
      <c r="G551" s="8">
        <v>0</v>
      </c>
      <c r="H551" s="8">
        <v>13851341.12</v>
      </c>
      <c r="I551" s="8">
        <v>0</v>
      </c>
      <c r="J551" s="8">
        <v>0</v>
      </c>
      <c r="K551" s="8">
        <f t="shared" si="54"/>
        <v>47436.88</v>
      </c>
      <c r="L551" s="8">
        <f t="shared" si="55"/>
        <v>47436.88</v>
      </c>
      <c r="M551" s="8">
        <f t="shared" si="56"/>
        <v>12.959853211009174</v>
      </c>
      <c r="N551" s="8">
        <f t="shared" si="57"/>
        <v>-13796841.12</v>
      </c>
      <c r="O551" s="8">
        <f t="shared" si="58"/>
        <v>-13796841.12</v>
      </c>
      <c r="P551" s="8">
        <f t="shared" si="59"/>
        <v>25415.304807339446</v>
      </c>
    </row>
    <row r="552" spans="1:16" ht="12.75">
      <c r="A552" s="9" t="s">
        <v>365</v>
      </c>
      <c r="B552" s="10" t="s">
        <v>366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13844278</v>
      </c>
      <c r="I552" s="11">
        <v>0</v>
      </c>
      <c r="J552" s="11">
        <v>0</v>
      </c>
      <c r="K552" s="11">
        <f t="shared" si="54"/>
        <v>0</v>
      </c>
      <c r="L552" s="11">
        <f t="shared" si="55"/>
        <v>0</v>
      </c>
      <c r="M552" s="11">
        <f t="shared" si="56"/>
        <v>0</v>
      </c>
      <c r="N552" s="11">
        <f t="shared" si="57"/>
        <v>-13844278</v>
      </c>
      <c r="O552" s="11">
        <f t="shared" si="58"/>
        <v>-13844278</v>
      </c>
      <c r="P552" s="11">
        <f t="shared" si="59"/>
        <v>0</v>
      </c>
    </row>
    <row r="553" spans="1:16" ht="12.75">
      <c r="A553" s="9" t="s">
        <v>367</v>
      </c>
      <c r="B553" s="10" t="s">
        <v>368</v>
      </c>
      <c r="C553" s="11">
        <v>0</v>
      </c>
      <c r="D553" s="11">
        <v>54500</v>
      </c>
      <c r="E553" s="11">
        <v>54500</v>
      </c>
      <c r="F553" s="11">
        <v>7063.12</v>
      </c>
      <c r="G553" s="11">
        <v>0</v>
      </c>
      <c r="H553" s="11">
        <v>7063.12</v>
      </c>
      <c r="I553" s="11">
        <v>0</v>
      </c>
      <c r="J553" s="11">
        <v>0</v>
      </c>
      <c r="K553" s="11">
        <f t="shared" si="54"/>
        <v>47436.88</v>
      </c>
      <c r="L553" s="11">
        <f t="shared" si="55"/>
        <v>47436.88</v>
      </c>
      <c r="M553" s="11">
        <f t="shared" si="56"/>
        <v>12.959853211009174</v>
      </c>
      <c r="N553" s="11">
        <f t="shared" si="57"/>
        <v>47436.88</v>
      </c>
      <c r="O553" s="11">
        <f t="shared" si="58"/>
        <v>47436.88</v>
      </c>
      <c r="P553" s="11">
        <f t="shared" si="59"/>
        <v>12.959853211009174</v>
      </c>
    </row>
    <row r="554" spans="1:16" ht="25.5">
      <c r="A554" s="6" t="s">
        <v>313</v>
      </c>
      <c r="B554" s="7" t="s">
        <v>314</v>
      </c>
      <c r="C554" s="8">
        <v>0</v>
      </c>
      <c r="D554" s="8">
        <v>100000</v>
      </c>
      <c r="E554" s="8">
        <v>100000</v>
      </c>
      <c r="F554" s="8">
        <v>100000</v>
      </c>
      <c r="G554" s="8">
        <v>0</v>
      </c>
      <c r="H554" s="8">
        <v>100000</v>
      </c>
      <c r="I554" s="8">
        <v>0</v>
      </c>
      <c r="J554" s="8">
        <v>0</v>
      </c>
      <c r="K554" s="8">
        <f t="shared" si="54"/>
        <v>0</v>
      </c>
      <c r="L554" s="8">
        <f t="shared" si="55"/>
        <v>0</v>
      </c>
      <c r="M554" s="8">
        <f t="shared" si="56"/>
        <v>100</v>
      </c>
      <c r="N554" s="8">
        <f t="shared" si="57"/>
        <v>0</v>
      </c>
      <c r="O554" s="8">
        <f t="shared" si="58"/>
        <v>0</v>
      </c>
      <c r="P554" s="8">
        <f t="shared" si="59"/>
        <v>100</v>
      </c>
    </row>
    <row r="555" spans="1:16" ht="25.5">
      <c r="A555" s="9" t="s">
        <v>93</v>
      </c>
      <c r="B555" s="10" t="s">
        <v>371</v>
      </c>
      <c r="C555" s="11">
        <v>0</v>
      </c>
      <c r="D555" s="11">
        <v>100000</v>
      </c>
      <c r="E555" s="11">
        <v>100000</v>
      </c>
      <c r="F555" s="11">
        <v>100000</v>
      </c>
      <c r="G555" s="11">
        <v>0</v>
      </c>
      <c r="H555" s="11">
        <v>100000</v>
      </c>
      <c r="I555" s="11">
        <v>0</v>
      </c>
      <c r="J555" s="11">
        <v>0</v>
      </c>
      <c r="K555" s="11">
        <f t="shared" si="54"/>
        <v>0</v>
      </c>
      <c r="L555" s="11">
        <f t="shared" si="55"/>
        <v>0</v>
      </c>
      <c r="M555" s="11">
        <f t="shared" si="56"/>
        <v>100</v>
      </c>
      <c r="N555" s="11">
        <f t="shared" si="57"/>
        <v>0</v>
      </c>
      <c r="O555" s="11">
        <f t="shared" si="58"/>
        <v>0</v>
      </c>
      <c r="P555" s="11">
        <f t="shared" si="59"/>
        <v>100</v>
      </c>
    </row>
    <row r="556" spans="1:16" ht="25.5">
      <c r="A556" s="6" t="s">
        <v>301</v>
      </c>
      <c r="B556" s="7" t="s">
        <v>302</v>
      </c>
      <c r="C556" s="8">
        <v>0</v>
      </c>
      <c r="D556" s="8">
        <v>2200000</v>
      </c>
      <c r="E556" s="8">
        <v>2200000</v>
      </c>
      <c r="F556" s="8">
        <v>95948.33</v>
      </c>
      <c r="G556" s="8">
        <v>0</v>
      </c>
      <c r="H556" s="8">
        <v>95948.33</v>
      </c>
      <c r="I556" s="8">
        <v>0</v>
      </c>
      <c r="J556" s="8">
        <v>0</v>
      </c>
      <c r="K556" s="8">
        <f t="shared" si="54"/>
        <v>2104051.67</v>
      </c>
      <c r="L556" s="8">
        <f t="shared" si="55"/>
        <v>2104051.67</v>
      </c>
      <c r="M556" s="8">
        <f t="shared" si="56"/>
        <v>4.361287727272727</v>
      </c>
      <c r="N556" s="8">
        <f t="shared" si="57"/>
        <v>2104051.67</v>
      </c>
      <c r="O556" s="8">
        <f t="shared" si="58"/>
        <v>2104051.67</v>
      </c>
      <c r="P556" s="8">
        <f t="shared" si="59"/>
        <v>4.361287727272727</v>
      </c>
    </row>
    <row r="557" spans="1:16" ht="12.75">
      <c r="A557" s="9" t="s">
        <v>365</v>
      </c>
      <c r="B557" s="10" t="s">
        <v>366</v>
      </c>
      <c r="C557" s="11">
        <v>0</v>
      </c>
      <c r="D557" s="11">
        <v>2200000</v>
      </c>
      <c r="E557" s="11">
        <v>2200000</v>
      </c>
      <c r="F557" s="11">
        <v>95948.33</v>
      </c>
      <c r="G557" s="11">
        <v>0</v>
      </c>
      <c r="H557" s="11">
        <v>95948.33</v>
      </c>
      <c r="I557" s="11">
        <v>0</v>
      </c>
      <c r="J557" s="11">
        <v>0</v>
      </c>
      <c r="K557" s="11">
        <f t="shared" si="54"/>
        <v>2104051.67</v>
      </c>
      <c r="L557" s="11">
        <f t="shared" si="55"/>
        <v>2104051.67</v>
      </c>
      <c r="M557" s="11">
        <f t="shared" si="56"/>
        <v>4.361287727272727</v>
      </c>
      <c r="N557" s="11">
        <f t="shared" si="57"/>
        <v>2104051.67</v>
      </c>
      <c r="O557" s="11">
        <f t="shared" si="58"/>
        <v>2104051.67</v>
      </c>
      <c r="P557" s="11">
        <f t="shared" si="59"/>
        <v>4.361287727272727</v>
      </c>
    </row>
    <row r="558" spans="1:16" ht="25.5">
      <c r="A558" s="6" t="s">
        <v>357</v>
      </c>
      <c r="B558" s="7" t="s">
        <v>358</v>
      </c>
      <c r="C558" s="8">
        <v>15905062</v>
      </c>
      <c r="D558" s="8">
        <v>32523810.97</v>
      </c>
      <c r="E558" s="8">
        <v>24813178.583333336</v>
      </c>
      <c r="F558" s="8">
        <v>14163146.99</v>
      </c>
      <c r="G558" s="8">
        <v>0</v>
      </c>
      <c r="H558" s="8">
        <v>14681083.699999996</v>
      </c>
      <c r="I558" s="8">
        <v>616136.67</v>
      </c>
      <c r="J558" s="8">
        <v>0</v>
      </c>
      <c r="K558" s="8">
        <f t="shared" si="54"/>
        <v>10650031.593333336</v>
      </c>
      <c r="L558" s="8">
        <f t="shared" si="55"/>
        <v>18360663.979999997</v>
      </c>
      <c r="M558" s="8">
        <f t="shared" si="56"/>
        <v>57.079132133088294</v>
      </c>
      <c r="N558" s="8">
        <f t="shared" si="57"/>
        <v>17842727.270000003</v>
      </c>
      <c r="O558" s="8">
        <f t="shared" si="58"/>
        <v>10132094.88333334</v>
      </c>
      <c r="P558" s="8">
        <f t="shared" si="59"/>
        <v>59.16647740512001</v>
      </c>
    </row>
    <row r="559" spans="1:16" ht="63.75">
      <c r="A559" s="6" t="s">
        <v>145</v>
      </c>
      <c r="B559" s="7" t="s">
        <v>146</v>
      </c>
      <c r="C559" s="8">
        <v>371300</v>
      </c>
      <c r="D559" s="8">
        <v>1631925</v>
      </c>
      <c r="E559" s="8">
        <v>920141.3333333335</v>
      </c>
      <c r="F559" s="8">
        <v>703252.6</v>
      </c>
      <c r="G559" s="8">
        <v>0</v>
      </c>
      <c r="H559" s="8">
        <v>1249778.58</v>
      </c>
      <c r="I559" s="8">
        <v>0</v>
      </c>
      <c r="J559" s="8">
        <v>0</v>
      </c>
      <c r="K559" s="8">
        <f t="shared" si="54"/>
        <v>216888.7333333335</v>
      </c>
      <c r="L559" s="8">
        <f t="shared" si="55"/>
        <v>928672.4</v>
      </c>
      <c r="M559" s="8">
        <f t="shared" si="56"/>
        <v>76.42875877039178</v>
      </c>
      <c r="N559" s="8">
        <f t="shared" si="57"/>
        <v>382146.4199999999</v>
      </c>
      <c r="O559" s="8">
        <f t="shared" si="58"/>
        <v>-329637.2466666666</v>
      </c>
      <c r="P559" s="8">
        <f t="shared" si="59"/>
        <v>135.82463201305305</v>
      </c>
    </row>
    <row r="560" spans="1:16" ht="12.75">
      <c r="A560" s="9" t="s">
        <v>321</v>
      </c>
      <c r="B560" s="10" t="s">
        <v>322</v>
      </c>
      <c r="C560" s="11">
        <v>134800</v>
      </c>
      <c r="D560" s="11">
        <v>134800</v>
      </c>
      <c r="E560" s="11">
        <v>78633.33333333333</v>
      </c>
      <c r="F560" s="11">
        <v>0</v>
      </c>
      <c r="G560" s="11">
        <v>0</v>
      </c>
      <c r="H560" s="11">
        <v>75525.98</v>
      </c>
      <c r="I560" s="11">
        <v>0</v>
      </c>
      <c r="J560" s="11">
        <v>0</v>
      </c>
      <c r="K560" s="11">
        <f t="shared" si="54"/>
        <v>78633.33333333333</v>
      </c>
      <c r="L560" s="11">
        <f t="shared" si="55"/>
        <v>134800</v>
      </c>
      <c r="M560" s="11">
        <f t="shared" si="56"/>
        <v>0</v>
      </c>
      <c r="N560" s="11">
        <f t="shared" si="57"/>
        <v>59274.020000000004</v>
      </c>
      <c r="O560" s="11">
        <f t="shared" si="58"/>
        <v>3107.3533333333326</v>
      </c>
      <c r="P560" s="11">
        <f t="shared" si="59"/>
        <v>96.04830012717254</v>
      </c>
    </row>
    <row r="561" spans="1:16" ht="12.75">
      <c r="A561" s="9" t="s">
        <v>323</v>
      </c>
      <c r="B561" s="10" t="s">
        <v>324</v>
      </c>
      <c r="C561" s="11">
        <v>1500</v>
      </c>
      <c r="D561" s="11">
        <v>1500</v>
      </c>
      <c r="E561" s="11">
        <v>875</v>
      </c>
      <c r="F561" s="11">
        <v>0</v>
      </c>
      <c r="G561" s="11">
        <v>0</v>
      </c>
      <c r="H561" s="11">
        <v>5000</v>
      </c>
      <c r="I561" s="11">
        <v>0</v>
      </c>
      <c r="J561" s="11">
        <v>0</v>
      </c>
      <c r="K561" s="11">
        <f t="shared" si="54"/>
        <v>875</v>
      </c>
      <c r="L561" s="11">
        <f t="shared" si="55"/>
        <v>1500</v>
      </c>
      <c r="M561" s="11">
        <f t="shared" si="56"/>
        <v>0</v>
      </c>
      <c r="N561" s="11">
        <f t="shared" si="57"/>
        <v>-3500</v>
      </c>
      <c r="O561" s="11">
        <f t="shared" si="58"/>
        <v>-4125</v>
      </c>
      <c r="P561" s="11">
        <f t="shared" si="59"/>
        <v>571.4285714285714</v>
      </c>
    </row>
    <row r="562" spans="1:16" ht="25.5">
      <c r="A562" s="9" t="s">
        <v>363</v>
      </c>
      <c r="B562" s="10" t="s">
        <v>364</v>
      </c>
      <c r="C562" s="11">
        <v>50000</v>
      </c>
      <c r="D562" s="11">
        <v>50479</v>
      </c>
      <c r="E562" s="11">
        <v>50479</v>
      </c>
      <c r="F562" s="11">
        <v>33302.84</v>
      </c>
      <c r="G562" s="11">
        <v>0</v>
      </c>
      <c r="H562" s="11">
        <v>363302.84</v>
      </c>
      <c r="I562" s="11">
        <v>0</v>
      </c>
      <c r="J562" s="11">
        <v>0</v>
      </c>
      <c r="K562" s="11">
        <f t="shared" si="54"/>
        <v>17176.160000000003</v>
      </c>
      <c r="L562" s="11">
        <f t="shared" si="55"/>
        <v>17176.160000000003</v>
      </c>
      <c r="M562" s="11">
        <f t="shared" si="56"/>
        <v>65.97365240991303</v>
      </c>
      <c r="N562" s="11">
        <f t="shared" si="57"/>
        <v>-312823.84</v>
      </c>
      <c r="O562" s="11">
        <f t="shared" si="58"/>
        <v>-312823.84</v>
      </c>
      <c r="P562" s="11">
        <f t="shared" si="59"/>
        <v>719.7108500564592</v>
      </c>
    </row>
    <row r="563" spans="1:16" ht="12.75">
      <c r="A563" s="9" t="s">
        <v>365</v>
      </c>
      <c r="B563" s="10" t="s">
        <v>366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136000</v>
      </c>
      <c r="I563" s="11">
        <v>0</v>
      </c>
      <c r="J563" s="11">
        <v>0</v>
      </c>
      <c r="K563" s="11">
        <f t="shared" si="54"/>
        <v>0</v>
      </c>
      <c r="L563" s="11">
        <f t="shared" si="55"/>
        <v>0</v>
      </c>
      <c r="M563" s="11">
        <f t="shared" si="56"/>
        <v>0</v>
      </c>
      <c r="N563" s="11">
        <f t="shared" si="57"/>
        <v>-136000</v>
      </c>
      <c r="O563" s="11">
        <f t="shared" si="58"/>
        <v>-136000</v>
      </c>
      <c r="P563" s="11">
        <f t="shared" si="59"/>
        <v>0</v>
      </c>
    </row>
    <row r="564" spans="1:16" ht="12.75">
      <c r="A564" s="9" t="s">
        <v>367</v>
      </c>
      <c r="B564" s="10" t="s">
        <v>368</v>
      </c>
      <c r="C564" s="11">
        <v>185000</v>
      </c>
      <c r="D564" s="11">
        <v>1445146</v>
      </c>
      <c r="E564" s="11">
        <v>790154</v>
      </c>
      <c r="F564" s="11">
        <v>669949.76</v>
      </c>
      <c r="G564" s="11">
        <v>0</v>
      </c>
      <c r="H564" s="11">
        <v>669949.76</v>
      </c>
      <c r="I564" s="11">
        <v>0</v>
      </c>
      <c r="J564" s="11">
        <v>0</v>
      </c>
      <c r="K564" s="11">
        <f t="shared" si="54"/>
        <v>120204.23999999999</v>
      </c>
      <c r="L564" s="11">
        <f t="shared" si="55"/>
        <v>775196.24</v>
      </c>
      <c r="M564" s="11">
        <f t="shared" si="56"/>
        <v>84.7872389432946</v>
      </c>
      <c r="N564" s="11">
        <f t="shared" si="57"/>
        <v>775196.24</v>
      </c>
      <c r="O564" s="11">
        <f t="shared" si="58"/>
        <v>120204.23999999999</v>
      </c>
      <c r="P564" s="11">
        <f t="shared" si="59"/>
        <v>84.7872389432946</v>
      </c>
    </row>
    <row r="565" spans="1:16" ht="12.75">
      <c r="A565" s="6" t="s">
        <v>147</v>
      </c>
      <c r="B565" s="7" t="s">
        <v>148</v>
      </c>
      <c r="C565" s="8">
        <v>0</v>
      </c>
      <c r="D565" s="8">
        <v>370000</v>
      </c>
      <c r="E565" s="8">
        <v>370000</v>
      </c>
      <c r="F565" s="8">
        <v>0</v>
      </c>
      <c r="G565" s="8">
        <v>0</v>
      </c>
      <c r="H565" s="8">
        <v>0</v>
      </c>
      <c r="I565" s="8">
        <v>0</v>
      </c>
      <c r="J565" s="8">
        <v>0</v>
      </c>
      <c r="K565" s="8">
        <f t="shared" si="54"/>
        <v>370000</v>
      </c>
      <c r="L565" s="8">
        <f t="shared" si="55"/>
        <v>370000</v>
      </c>
      <c r="M565" s="8">
        <f t="shared" si="56"/>
        <v>0</v>
      </c>
      <c r="N565" s="8">
        <f t="shared" si="57"/>
        <v>370000</v>
      </c>
      <c r="O565" s="8">
        <f t="shared" si="58"/>
        <v>370000</v>
      </c>
      <c r="P565" s="8">
        <f t="shared" si="59"/>
        <v>0</v>
      </c>
    </row>
    <row r="566" spans="1:16" ht="25.5">
      <c r="A566" s="9" t="s">
        <v>363</v>
      </c>
      <c r="B566" s="10" t="s">
        <v>364</v>
      </c>
      <c r="C566" s="11">
        <v>0</v>
      </c>
      <c r="D566" s="11">
        <v>20000</v>
      </c>
      <c r="E566" s="11">
        <v>20000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f t="shared" si="54"/>
        <v>20000</v>
      </c>
      <c r="L566" s="11">
        <f t="shared" si="55"/>
        <v>20000</v>
      </c>
      <c r="M566" s="11">
        <f t="shared" si="56"/>
        <v>0</v>
      </c>
      <c r="N566" s="11">
        <f t="shared" si="57"/>
        <v>20000</v>
      </c>
      <c r="O566" s="11">
        <f t="shared" si="58"/>
        <v>20000</v>
      </c>
      <c r="P566" s="11">
        <f t="shared" si="59"/>
        <v>0</v>
      </c>
    </row>
    <row r="567" spans="1:16" ht="12.75">
      <c r="A567" s="9" t="s">
        <v>367</v>
      </c>
      <c r="B567" s="10" t="s">
        <v>368</v>
      </c>
      <c r="C567" s="11">
        <v>0</v>
      </c>
      <c r="D567" s="11">
        <v>350000</v>
      </c>
      <c r="E567" s="11">
        <v>350000</v>
      </c>
      <c r="F567" s="11">
        <v>0</v>
      </c>
      <c r="G567" s="11">
        <v>0</v>
      </c>
      <c r="H567" s="11">
        <v>0</v>
      </c>
      <c r="I567" s="11">
        <v>0</v>
      </c>
      <c r="J567" s="11">
        <v>0</v>
      </c>
      <c r="K567" s="11">
        <f t="shared" si="54"/>
        <v>350000</v>
      </c>
      <c r="L567" s="11">
        <f t="shared" si="55"/>
        <v>350000</v>
      </c>
      <c r="M567" s="11">
        <f t="shared" si="56"/>
        <v>0</v>
      </c>
      <c r="N567" s="11">
        <f t="shared" si="57"/>
        <v>350000</v>
      </c>
      <c r="O567" s="11">
        <f t="shared" si="58"/>
        <v>350000</v>
      </c>
      <c r="P567" s="11">
        <f t="shared" si="59"/>
        <v>0</v>
      </c>
    </row>
    <row r="568" spans="1:16" ht="12.75">
      <c r="A568" s="6" t="s">
        <v>273</v>
      </c>
      <c r="B568" s="7" t="s">
        <v>274</v>
      </c>
      <c r="C568" s="8">
        <v>1420248</v>
      </c>
      <c r="D568" s="8">
        <v>1420248</v>
      </c>
      <c r="E568" s="8">
        <v>984644.6666666667</v>
      </c>
      <c r="F568" s="8">
        <v>239432</v>
      </c>
      <c r="G568" s="8">
        <v>0</v>
      </c>
      <c r="H568" s="8">
        <v>561483.34</v>
      </c>
      <c r="I568" s="8">
        <v>0</v>
      </c>
      <c r="J568" s="8">
        <v>0</v>
      </c>
      <c r="K568" s="8">
        <f t="shared" si="54"/>
        <v>745212.6666666667</v>
      </c>
      <c r="L568" s="8">
        <f t="shared" si="55"/>
        <v>1180816</v>
      </c>
      <c r="M568" s="8">
        <f t="shared" si="56"/>
        <v>24.316589334765094</v>
      </c>
      <c r="N568" s="8">
        <f t="shared" si="57"/>
        <v>858764.66</v>
      </c>
      <c r="O568" s="8">
        <f t="shared" si="58"/>
        <v>423161.3266666668</v>
      </c>
      <c r="P568" s="8">
        <f t="shared" si="59"/>
        <v>57.02395585006299</v>
      </c>
    </row>
    <row r="569" spans="1:16" ht="12.75">
      <c r="A569" s="9" t="s">
        <v>321</v>
      </c>
      <c r="B569" s="10" t="s">
        <v>322</v>
      </c>
      <c r="C569" s="11">
        <v>5</v>
      </c>
      <c r="D569" s="11">
        <v>5</v>
      </c>
      <c r="E569" s="11">
        <v>2.9166666666666665</v>
      </c>
      <c r="F569" s="11">
        <v>0</v>
      </c>
      <c r="G569" s="11">
        <v>0</v>
      </c>
      <c r="H569" s="11">
        <v>3374.7</v>
      </c>
      <c r="I569" s="11">
        <v>0</v>
      </c>
      <c r="J569" s="11">
        <v>0</v>
      </c>
      <c r="K569" s="11">
        <f t="shared" si="54"/>
        <v>2.9166666666666665</v>
      </c>
      <c r="L569" s="11">
        <f t="shared" si="55"/>
        <v>5</v>
      </c>
      <c r="M569" s="11">
        <f t="shared" si="56"/>
        <v>0</v>
      </c>
      <c r="N569" s="11">
        <f t="shared" si="57"/>
        <v>-3369.7</v>
      </c>
      <c r="O569" s="11">
        <f t="shared" si="58"/>
        <v>-3371.7833333333333</v>
      </c>
      <c r="P569" s="11">
        <f t="shared" si="59"/>
        <v>115704</v>
      </c>
    </row>
    <row r="570" spans="1:16" ht="12.75">
      <c r="A570" s="9" t="s">
        <v>341</v>
      </c>
      <c r="B570" s="10" t="s">
        <v>342</v>
      </c>
      <c r="C570" s="11">
        <v>1045443</v>
      </c>
      <c r="D570" s="11">
        <v>1045443</v>
      </c>
      <c r="E570" s="11">
        <v>609841.75</v>
      </c>
      <c r="F570" s="11">
        <v>0</v>
      </c>
      <c r="G570" s="11">
        <v>0</v>
      </c>
      <c r="H570" s="11">
        <v>318676.64</v>
      </c>
      <c r="I570" s="11">
        <v>0</v>
      </c>
      <c r="J570" s="11">
        <v>0</v>
      </c>
      <c r="K570" s="11">
        <f t="shared" si="54"/>
        <v>609841.75</v>
      </c>
      <c r="L570" s="11">
        <f t="shared" si="55"/>
        <v>1045443</v>
      </c>
      <c r="M570" s="11">
        <f t="shared" si="56"/>
        <v>0</v>
      </c>
      <c r="N570" s="11">
        <f t="shared" si="57"/>
        <v>726766.36</v>
      </c>
      <c r="O570" s="11">
        <f t="shared" si="58"/>
        <v>291165.11</v>
      </c>
      <c r="P570" s="11">
        <f t="shared" si="59"/>
        <v>52.25562861184889</v>
      </c>
    </row>
    <row r="571" spans="1:16" ht="25.5">
      <c r="A571" s="9" t="s">
        <v>363</v>
      </c>
      <c r="B571" s="10" t="s">
        <v>364</v>
      </c>
      <c r="C571" s="11">
        <v>124800</v>
      </c>
      <c r="D571" s="11">
        <v>124800</v>
      </c>
      <c r="E571" s="11">
        <v>124800</v>
      </c>
      <c r="F571" s="11">
        <v>12999</v>
      </c>
      <c r="G571" s="11">
        <v>0</v>
      </c>
      <c r="H571" s="11">
        <v>12999</v>
      </c>
      <c r="I571" s="11">
        <v>0</v>
      </c>
      <c r="J571" s="11">
        <v>0</v>
      </c>
      <c r="K571" s="11">
        <f t="shared" si="54"/>
        <v>111801</v>
      </c>
      <c r="L571" s="11">
        <f t="shared" si="55"/>
        <v>111801</v>
      </c>
      <c r="M571" s="11">
        <f t="shared" si="56"/>
        <v>10.415865384615385</v>
      </c>
      <c r="N571" s="11">
        <f t="shared" si="57"/>
        <v>111801</v>
      </c>
      <c r="O571" s="11">
        <f t="shared" si="58"/>
        <v>111801</v>
      </c>
      <c r="P571" s="11">
        <f t="shared" si="59"/>
        <v>10.415865384615385</v>
      </c>
    </row>
    <row r="572" spans="1:16" ht="12.75">
      <c r="A572" s="9" t="s">
        <v>367</v>
      </c>
      <c r="B572" s="10" t="s">
        <v>368</v>
      </c>
      <c r="C572" s="11">
        <v>250000</v>
      </c>
      <c r="D572" s="11">
        <v>250000</v>
      </c>
      <c r="E572" s="11">
        <v>250000</v>
      </c>
      <c r="F572" s="11">
        <v>226433</v>
      </c>
      <c r="G572" s="11">
        <v>0</v>
      </c>
      <c r="H572" s="11">
        <v>226433</v>
      </c>
      <c r="I572" s="11">
        <v>0</v>
      </c>
      <c r="J572" s="11">
        <v>0</v>
      </c>
      <c r="K572" s="11">
        <f t="shared" si="54"/>
        <v>23567</v>
      </c>
      <c r="L572" s="11">
        <f t="shared" si="55"/>
        <v>23567</v>
      </c>
      <c r="M572" s="11">
        <f t="shared" si="56"/>
        <v>90.5732</v>
      </c>
      <c r="N572" s="11">
        <f t="shared" si="57"/>
        <v>23567</v>
      </c>
      <c r="O572" s="11">
        <f t="shared" si="58"/>
        <v>23567</v>
      </c>
      <c r="P572" s="11">
        <f t="shared" si="59"/>
        <v>90.5732</v>
      </c>
    </row>
    <row r="573" spans="1:16" ht="63.75">
      <c r="A573" s="6" t="s">
        <v>149</v>
      </c>
      <c r="B573" s="7" t="s">
        <v>150</v>
      </c>
      <c r="C573" s="8">
        <v>33696</v>
      </c>
      <c r="D573" s="8">
        <v>33696</v>
      </c>
      <c r="E573" s="8">
        <v>19656</v>
      </c>
      <c r="F573" s="8">
        <v>0</v>
      </c>
      <c r="G573" s="8">
        <v>0</v>
      </c>
      <c r="H573" s="8">
        <v>34520.7</v>
      </c>
      <c r="I573" s="8">
        <v>0</v>
      </c>
      <c r="J573" s="8">
        <v>0</v>
      </c>
      <c r="K573" s="8">
        <f t="shared" si="54"/>
        <v>19656</v>
      </c>
      <c r="L573" s="8">
        <f t="shared" si="55"/>
        <v>33696</v>
      </c>
      <c r="M573" s="8">
        <f t="shared" si="56"/>
        <v>0</v>
      </c>
      <c r="N573" s="8">
        <f t="shared" si="57"/>
        <v>-824.6999999999971</v>
      </c>
      <c r="O573" s="8">
        <f t="shared" si="58"/>
        <v>-14864.699999999997</v>
      </c>
      <c r="P573" s="8">
        <f t="shared" si="59"/>
        <v>175.62423687423686</v>
      </c>
    </row>
    <row r="574" spans="1:16" ht="12.75">
      <c r="A574" s="9" t="s">
        <v>321</v>
      </c>
      <c r="B574" s="10" t="s">
        <v>322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2033.04</v>
      </c>
      <c r="I574" s="11">
        <v>0</v>
      </c>
      <c r="J574" s="11">
        <v>0</v>
      </c>
      <c r="K574" s="11">
        <f t="shared" si="54"/>
        <v>0</v>
      </c>
      <c r="L574" s="11">
        <f t="shared" si="55"/>
        <v>0</v>
      </c>
      <c r="M574" s="11">
        <f t="shared" si="56"/>
        <v>0</v>
      </c>
      <c r="N574" s="11">
        <f t="shared" si="57"/>
        <v>-2033.04</v>
      </c>
      <c r="O574" s="11">
        <f t="shared" si="58"/>
        <v>-2033.04</v>
      </c>
      <c r="P574" s="11">
        <f t="shared" si="59"/>
        <v>0</v>
      </c>
    </row>
    <row r="575" spans="1:16" ht="12.75">
      <c r="A575" s="9" t="s">
        <v>341</v>
      </c>
      <c r="B575" s="10" t="s">
        <v>342</v>
      </c>
      <c r="C575" s="11">
        <v>33696</v>
      </c>
      <c r="D575" s="11">
        <v>33696</v>
      </c>
      <c r="E575" s="11">
        <v>19656</v>
      </c>
      <c r="F575" s="11">
        <v>0</v>
      </c>
      <c r="G575" s="11">
        <v>0</v>
      </c>
      <c r="H575" s="11">
        <v>32487.66</v>
      </c>
      <c r="I575" s="11">
        <v>0</v>
      </c>
      <c r="J575" s="11">
        <v>0</v>
      </c>
      <c r="K575" s="11">
        <f t="shared" si="54"/>
        <v>19656</v>
      </c>
      <c r="L575" s="11">
        <f t="shared" si="55"/>
        <v>33696</v>
      </c>
      <c r="M575" s="11">
        <f t="shared" si="56"/>
        <v>0</v>
      </c>
      <c r="N575" s="11">
        <f t="shared" si="57"/>
        <v>1208.3400000000001</v>
      </c>
      <c r="O575" s="11">
        <f t="shared" si="58"/>
        <v>-12831.66</v>
      </c>
      <c r="P575" s="11">
        <f t="shared" si="59"/>
        <v>165.28113553113553</v>
      </c>
    </row>
    <row r="576" spans="1:16" ht="12.75">
      <c r="A576" s="6" t="s">
        <v>93</v>
      </c>
      <c r="B576" s="7" t="s">
        <v>289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59257.38</v>
      </c>
      <c r="I576" s="8">
        <v>0</v>
      </c>
      <c r="J576" s="8">
        <v>0</v>
      </c>
      <c r="K576" s="8">
        <f t="shared" si="54"/>
        <v>0</v>
      </c>
      <c r="L576" s="8">
        <f t="shared" si="55"/>
        <v>0</v>
      </c>
      <c r="M576" s="8">
        <f t="shared" si="56"/>
        <v>0</v>
      </c>
      <c r="N576" s="8">
        <f t="shared" si="57"/>
        <v>-59257.38</v>
      </c>
      <c r="O576" s="8">
        <f t="shared" si="58"/>
        <v>-59257.38</v>
      </c>
      <c r="P576" s="8">
        <f t="shared" si="59"/>
        <v>0</v>
      </c>
    </row>
    <row r="577" spans="1:16" ht="12.75">
      <c r="A577" s="9" t="s">
        <v>92</v>
      </c>
      <c r="B577" s="10" t="s">
        <v>318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48571.64</v>
      </c>
      <c r="I577" s="11">
        <v>0</v>
      </c>
      <c r="J577" s="11">
        <v>0</v>
      </c>
      <c r="K577" s="11">
        <f t="shared" si="54"/>
        <v>0</v>
      </c>
      <c r="L577" s="11">
        <f t="shared" si="55"/>
        <v>0</v>
      </c>
      <c r="M577" s="11">
        <f t="shared" si="56"/>
        <v>0</v>
      </c>
      <c r="N577" s="11">
        <f t="shared" si="57"/>
        <v>-48571.64</v>
      </c>
      <c r="O577" s="11">
        <f t="shared" si="58"/>
        <v>-48571.64</v>
      </c>
      <c r="P577" s="11">
        <f t="shared" si="59"/>
        <v>0</v>
      </c>
    </row>
    <row r="578" spans="1:16" ht="12.75">
      <c r="A578" s="9" t="s">
        <v>319</v>
      </c>
      <c r="B578" s="10" t="s">
        <v>320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10685.74</v>
      </c>
      <c r="I578" s="11">
        <v>0</v>
      </c>
      <c r="J578" s="11">
        <v>0</v>
      </c>
      <c r="K578" s="11">
        <f t="shared" si="54"/>
        <v>0</v>
      </c>
      <c r="L578" s="11">
        <f t="shared" si="55"/>
        <v>0</v>
      </c>
      <c r="M578" s="11">
        <f t="shared" si="56"/>
        <v>0</v>
      </c>
      <c r="N578" s="11">
        <f t="shared" si="57"/>
        <v>-10685.74</v>
      </c>
      <c r="O578" s="11">
        <f t="shared" si="58"/>
        <v>-10685.74</v>
      </c>
      <c r="P578" s="11">
        <f t="shared" si="59"/>
        <v>0</v>
      </c>
    </row>
    <row r="579" spans="1:16" ht="38.25">
      <c r="A579" s="6" t="s">
        <v>240</v>
      </c>
      <c r="B579" s="7" t="s">
        <v>241</v>
      </c>
      <c r="C579" s="8">
        <v>237893</v>
      </c>
      <c r="D579" s="8">
        <v>1904947</v>
      </c>
      <c r="E579" s="8">
        <v>1782461.5833333335</v>
      </c>
      <c r="F579" s="8">
        <v>1686253.5</v>
      </c>
      <c r="G579" s="8">
        <v>0</v>
      </c>
      <c r="H579" s="8">
        <v>1857971.48</v>
      </c>
      <c r="I579" s="8">
        <v>0</v>
      </c>
      <c r="J579" s="8">
        <v>0</v>
      </c>
      <c r="K579" s="8">
        <f t="shared" si="54"/>
        <v>96208.08333333349</v>
      </c>
      <c r="L579" s="8">
        <f t="shared" si="55"/>
        <v>218693.5</v>
      </c>
      <c r="M579" s="8">
        <f t="shared" si="56"/>
        <v>94.60251574379419</v>
      </c>
      <c r="N579" s="8">
        <f t="shared" si="57"/>
        <v>46975.52000000002</v>
      </c>
      <c r="O579" s="8">
        <f t="shared" si="58"/>
        <v>-75509.8966666665</v>
      </c>
      <c r="P579" s="8">
        <f t="shared" si="59"/>
        <v>104.23627063678182</v>
      </c>
    </row>
    <row r="580" spans="1:16" ht="12.75">
      <c r="A580" s="9" t="s">
        <v>321</v>
      </c>
      <c r="B580" s="10" t="s">
        <v>322</v>
      </c>
      <c r="C580" s="11">
        <v>93965</v>
      </c>
      <c r="D580" s="11">
        <v>93965</v>
      </c>
      <c r="E580" s="11">
        <v>54812.91666666666</v>
      </c>
      <c r="F580" s="11">
        <v>0</v>
      </c>
      <c r="G580" s="11">
        <v>0</v>
      </c>
      <c r="H580" s="11">
        <v>165872.98</v>
      </c>
      <c r="I580" s="11">
        <v>0</v>
      </c>
      <c r="J580" s="11">
        <v>0</v>
      </c>
      <c r="K580" s="11">
        <f t="shared" si="54"/>
        <v>54812.91666666666</v>
      </c>
      <c r="L580" s="11">
        <f t="shared" si="55"/>
        <v>93965</v>
      </c>
      <c r="M580" s="11">
        <f t="shared" si="56"/>
        <v>0</v>
      </c>
      <c r="N580" s="11">
        <f t="shared" si="57"/>
        <v>-71907.98000000001</v>
      </c>
      <c r="O580" s="11">
        <f t="shared" si="58"/>
        <v>-111060.06333333335</v>
      </c>
      <c r="P580" s="11">
        <f t="shared" si="59"/>
        <v>302.6165912839888</v>
      </c>
    </row>
    <row r="581" spans="1:16" ht="12.75">
      <c r="A581" s="9" t="s">
        <v>323</v>
      </c>
      <c r="B581" s="10" t="s">
        <v>324</v>
      </c>
      <c r="C581" s="11">
        <v>1928</v>
      </c>
      <c r="D581" s="11">
        <v>1928</v>
      </c>
      <c r="E581" s="11">
        <v>1124.6666666666667</v>
      </c>
      <c r="F581" s="11">
        <v>0</v>
      </c>
      <c r="G581" s="11">
        <v>0</v>
      </c>
      <c r="H581" s="11">
        <v>5845</v>
      </c>
      <c r="I581" s="11">
        <v>0</v>
      </c>
      <c r="J581" s="11">
        <v>0</v>
      </c>
      <c r="K581" s="11">
        <f t="shared" si="54"/>
        <v>1124.6666666666667</v>
      </c>
      <c r="L581" s="11">
        <f t="shared" si="55"/>
        <v>1928</v>
      </c>
      <c r="M581" s="11">
        <f t="shared" si="56"/>
        <v>0</v>
      </c>
      <c r="N581" s="11">
        <f t="shared" si="57"/>
        <v>-3917</v>
      </c>
      <c r="O581" s="11">
        <f t="shared" si="58"/>
        <v>-4720.333333333333</v>
      </c>
      <c r="P581" s="11">
        <f t="shared" si="59"/>
        <v>519.7095435684647</v>
      </c>
    </row>
    <row r="582" spans="1:16" ht="25.5">
      <c r="A582" s="9" t="s">
        <v>363</v>
      </c>
      <c r="B582" s="10" t="s">
        <v>364</v>
      </c>
      <c r="C582" s="11">
        <v>85000</v>
      </c>
      <c r="D582" s="11">
        <v>188374</v>
      </c>
      <c r="E582" s="11">
        <v>138374</v>
      </c>
      <c r="F582" s="11">
        <v>126517.63</v>
      </c>
      <c r="G582" s="11">
        <v>0</v>
      </c>
      <c r="H582" s="11">
        <v>126517.63</v>
      </c>
      <c r="I582" s="11">
        <v>0</v>
      </c>
      <c r="J582" s="11">
        <v>0</v>
      </c>
      <c r="K582" s="11">
        <f t="shared" si="54"/>
        <v>11856.369999999995</v>
      </c>
      <c r="L582" s="11">
        <f t="shared" si="55"/>
        <v>61856.369999999995</v>
      </c>
      <c r="M582" s="11">
        <f t="shared" si="56"/>
        <v>91.43164900920694</v>
      </c>
      <c r="N582" s="11">
        <f t="shared" si="57"/>
        <v>61856.369999999995</v>
      </c>
      <c r="O582" s="11">
        <f t="shared" si="58"/>
        <v>11856.369999999995</v>
      </c>
      <c r="P582" s="11">
        <f t="shared" si="59"/>
        <v>91.43164900920694</v>
      </c>
    </row>
    <row r="583" spans="1:16" ht="12.75">
      <c r="A583" s="9" t="s">
        <v>367</v>
      </c>
      <c r="B583" s="10" t="s">
        <v>368</v>
      </c>
      <c r="C583" s="11">
        <v>57000</v>
      </c>
      <c r="D583" s="11">
        <v>1620680</v>
      </c>
      <c r="E583" s="11">
        <v>1588150</v>
      </c>
      <c r="F583" s="11">
        <v>1559735.87</v>
      </c>
      <c r="G583" s="11">
        <v>0</v>
      </c>
      <c r="H583" s="11">
        <v>1559735.87</v>
      </c>
      <c r="I583" s="11">
        <v>0</v>
      </c>
      <c r="J583" s="11">
        <v>0</v>
      </c>
      <c r="K583" s="11">
        <f t="shared" si="54"/>
        <v>28414.12999999989</v>
      </c>
      <c r="L583" s="11">
        <f t="shared" si="55"/>
        <v>60944.12999999989</v>
      </c>
      <c r="M583" s="11">
        <f t="shared" si="56"/>
        <v>98.21086610206845</v>
      </c>
      <c r="N583" s="11">
        <f t="shared" si="57"/>
        <v>60944.12999999989</v>
      </c>
      <c r="O583" s="11">
        <f t="shared" si="58"/>
        <v>28414.12999999989</v>
      </c>
      <c r="P583" s="11">
        <f t="shared" si="59"/>
        <v>98.21086610206845</v>
      </c>
    </row>
    <row r="584" spans="1:16" ht="38.25">
      <c r="A584" s="6" t="s">
        <v>256</v>
      </c>
      <c r="B584" s="7" t="s">
        <v>257</v>
      </c>
      <c r="C584" s="8">
        <v>10000</v>
      </c>
      <c r="D584" s="8">
        <v>10000</v>
      </c>
      <c r="E584" s="8">
        <v>10000</v>
      </c>
      <c r="F584" s="8">
        <v>10000</v>
      </c>
      <c r="G584" s="8">
        <v>0</v>
      </c>
      <c r="H584" s="8">
        <v>10000</v>
      </c>
      <c r="I584" s="8">
        <v>0</v>
      </c>
      <c r="J584" s="8">
        <v>0</v>
      </c>
      <c r="K584" s="8">
        <f t="shared" si="54"/>
        <v>0</v>
      </c>
      <c r="L584" s="8">
        <f t="shared" si="55"/>
        <v>0</v>
      </c>
      <c r="M584" s="8">
        <f t="shared" si="56"/>
        <v>100</v>
      </c>
      <c r="N584" s="8">
        <f t="shared" si="57"/>
        <v>0</v>
      </c>
      <c r="O584" s="8">
        <f t="shared" si="58"/>
        <v>0</v>
      </c>
      <c r="P584" s="8">
        <f t="shared" si="59"/>
        <v>100</v>
      </c>
    </row>
    <row r="585" spans="1:16" ht="25.5">
      <c r="A585" s="9" t="s">
        <v>93</v>
      </c>
      <c r="B585" s="10" t="s">
        <v>371</v>
      </c>
      <c r="C585" s="11">
        <v>10000</v>
      </c>
      <c r="D585" s="11">
        <v>10000</v>
      </c>
      <c r="E585" s="11">
        <v>10000</v>
      </c>
      <c r="F585" s="11">
        <v>10000</v>
      </c>
      <c r="G585" s="11">
        <v>0</v>
      </c>
      <c r="H585" s="11">
        <v>10000</v>
      </c>
      <c r="I585" s="11">
        <v>0</v>
      </c>
      <c r="J585" s="11">
        <v>0</v>
      </c>
      <c r="K585" s="11">
        <f t="shared" si="54"/>
        <v>0</v>
      </c>
      <c r="L585" s="11">
        <f t="shared" si="55"/>
        <v>0</v>
      </c>
      <c r="M585" s="11">
        <f t="shared" si="56"/>
        <v>100</v>
      </c>
      <c r="N585" s="11">
        <f t="shared" si="57"/>
        <v>0</v>
      </c>
      <c r="O585" s="11">
        <f t="shared" si="58"/>
        <v>0</v>
      </c>
      <c r="P585" s="11">
        <f t="shared" si="59"/>
        <v>100</v>
      </c>
    </row>
    <row r="586" spans="1:16" ht="25.5">
      <c r="A586" s="6" t="s">
        <v>285</v>
      </c>
      <c r="B586" s="7" t="s">
        <v>286</v>
      </c>
      <c r="C586" s="8">
        <v>70000</v>
      </c>
      <c r="D586" s="8">
        <v>155000</v>
      </c>
      <c r="E586" s="8">
        <v>155000</v>
      </c>
      <c r="F586" s="8">
        <v>67900</v>
      </c>
      <c r="G586" s="8">
        <v>0</v>
      </c>
      <c r="H586" s="8">
        <v>67900</v>
      </c>
      <c r="I586" s="8">
        <v>0</v>
      </c>
      <c r="J586" s="8">
        <v>0</v>
      </c>
      <c r="K586" s="8">
        <f t="shared" si="54"/>
        <v>87100</v>
      </c>
      <c r="L586" s="8">
        <f t="shared" si="55"/>
        <v>87100</v>
      </c>
      <c r="M586" s="8">
        <f t="shared" si="56"/>
        <v>43.806451612903224</v>
      </c>
      <c r="N586" s="8">
        <f t="shared" si="57"/>
        <v>87100</v>
      </c>
      <c r="O586" s="8">
        <f t="shared" si="58"/>
        <v>87100</v>
      </c>
      <c r="P586" s="8">
        <f t="shared" si="59"/>
        <v>43.806451612903224</v>
      </c>
    </row>
    <row r="587" spans="1:16" ht="25.5">
      <c r="A587" s="9" t="s">
        <v>363</v>
      </c>
      <c r="B587" s="10" t="s">
        <v>364</v>
      </c>
      <c r="C587" s="11">
        <v>70000</v>
      </c>
      <c r="D587" s="11">
        <v>155000</v>
      </c>
      <c r="E587" s="11">
        <v>155000</v>
      </c>
      <c r="F587" s="11">
        <v>67900</v>
      </c>
      <c r="G587" s="11">
        <v>0</v>
      </c>
      <c r="H587" s="11">
        <v>67900</v>
      </c>
      <c r="I587" s="11">
        <v>0</v>
      </c>
      <c r="J587" s="11">
        <v>0</v>
      </c>
      <c r="K587" s="11">
        <f t="shared" si="54"/>
        <v>87100</v>
      </c>
      <c r="L587" s="11">
        <f t="shared" si="55"/>
        <v>87100</v>
      </c>
      <c r="M587" s="11">
        <f t="shared" si="56"/>
        <v>43.806451612903224</v>
      </c>
      <c r="N587" s="11">
        <f t="shared" si="57"/>
        <v>87100</v>
      </c>
      <c r="O587" s="11">
        <f t="shared" si="58"/>
        <v>87100</v>
      </c>
      <c r="P587" s="11">
        <f t="shared" si="59"/>
        <v>43.806451612903224</v>
      </c>
    </row>
    <row r="588" spans="1:16" ht="12.75">
      <c r="A588" s="6" t="s">
        <v>279</v>
      </c>
      <c r="B588" s="7" t="s">
        <v>280</v>
      </c>
      <c r="C588" s="8">
        <v>0</v>
      </c>
      <c r="D588" s="8">
        <v>18000</v>
      </c>
      <c r="E588" s="8">
        <v>18000</v>
      </c>
      <c r="F588" s="8">
        <v>0</v>
      </c>
      <c r="G588" s="8">
        <v>0</v>
      </c>
      <c r="H588" s="8">
        <v>0</v>
      </c>
      <c r="I588" s="8">
        <v>0</v>
      </c>
      <c r="J588" s="8">
        <v>0</v>
      </c>
      <c r="K588" s="8">
        <f t="shared" si="54"/>
        <v>18000</v>
      </c>
      <c r="L588" s="8">
        <f t="shared" si="55"/>
        <v>18000</v>
      </c>
      <c r="M588" s="8">
        <f t="shared" si="56"/>
        <v>0</v>
      </c>
      <c r="N588" s="8">
        <f t="shared" si="57"/>
        <v>18000</v>
      </c>
      <c r="O588" s="8">
        <f t="shared" si="58"/>
        <v>18000</v>
      </c>
      <c r="P588" s="8">
        <f t="shared" si="59"/>
        <v>0</v>
      </c>
    </row>
    <row r="589" spans="1:16" ht="12.75">
      <c r="A589" s="9" t="s">
        <v>323</v>
      </c>
      <c r="B589" s="10" t="s">
        <v>324</v>
      </c>
      <c r="C589" s="11">
        <v>0</v>
      </c>
      <c r="D589" s="11">
        <v>18000</v>
      </c>
      <c r="E589" s="11">
        <v>18000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1">
        <f t="shared" si="54"/>
        <v>18000</v>
      </c>
      <c r="L589" s="11">
        <f t="shared" si="55"/>
        <v>18000</v>
      </c>
      <c r="M589" s="11">
        <f t="shared" si="56"/>
        <v>0</v>
      </c>
      <c r="N589" s="11">
        <f t="shared" si="57"/>
        <v>18000</v>
      </c>
      <c r="O589" s="11">
        <f t="shared" si="58"/>
        <v>18000</v>
      </c>
      <c r="P589" s="11">
        <f t="shared" si="59"/>
        <v>0</v>
      </c>
    </row>
    <row r="590" spans="1:16" ht="25.5">
      <c r="A590" s="6" t="s">
        <v>307</v>
      </c>
      <c r="B590" s="7" t="s">
        <v>308</v>
      </c>
      <c r="C590" s="8">
        <v>2183748</v>
      </c>
      <c r="D590" s="8">
        <v>3662217</v>
      </c>
      <c r="E590" s="8">
        <v>2723481</v>
      </c>
      <c r="F590" s="8">
        <v>1235745.7</v>
      </c>
      <c r="G590" s="8">
        <v>0</v>
      </c>
      <c r="H590" s="8">
        <v>1180745.7</v>
      </c>
      <c r="I590" s="8">
        <v>55000</v>
      </c>
      <c r="J590" s="8">
        <v>0</v>
      </c>
      <c r="K590" s="8">
        <f t="shared" si="54"/>
        <v>1487735.3</v>
      </c>
      <c r="L590" s="8">
        <f t="shared" si="55"/>
        <v>2426471.3</v>
      </c>
      <c r="M590" s="8">
        <f t="shared" si="56"/>
        <v>45.37375880353122</v>
      </c>
      <c r="N590" s="8">
        <f t="shared" si="57"/>
        <v>2481471.3</v>
      </c>
      <c r="O590" s="8">
        <f t="shared" si="58"/>
        <v>1542735.3</v>
      </c>
      <c r="P590" s="8">
        <f t="shared" si="59"/>
        <v>43.35428446168708</v>
      </c>
    </row>
    <row r="591" spans="1:16" ht="12.75">
      <c r="A591" s="9" t="s">
        <v>365</v>
      </c>
      <c r="B591" s="10" t="s">
        <v>366</v>
      </c>
      <c r="C591" s="11">
        <v>2183748</v>
      </c>
      <c r="D591" s="11">
        <v>3227648</v>
      </c>
      <c r="E591" s="11">
        <v>2288912</v>
      </c>
      <c r="F591" s="11">
        <v>1057231.7</v>
      </c>
      <c r="G591" s="11">
        <v>0</v>
      </c>
      <c r="H591" s="11">
        <v>1002231.7</v>
      </c>
      <c r="I591" s="11">
        <v>55000</v>
      </c>
      <c r="J591" s="11">
        <v>0</v>
      </c>
      <c r="K591" s="11">
        <f t="shared" si="54"/>
        <v>1231680.3</v>
      </c>
      <c r="L591" s="11">
        <f t="shared" si="55"/>
        <v>2170416.3</v>
      </c>
      <c r="M591" s="11">
        <f t="shared" si="56"/>
        <v>46.189268088943564</v>
      </c>
      <c r="N591" s="11">
        <f t="shared" si="57"/>
        <v>2225416.3</v>
      </c>
      <c r="O591" s="11">
        <f t="shared" si="58"/>
        <v>1286680.3</v>
      </c>
      <c r="P591" s="11">
        <f t="shared" si="59"/>
        <v>43.78637972975807</v>
      </c>
    </row>
    <row r="592" spans="1:16" ht="12.75">
      <c r="A592" s="9" t="s">
        <v>369</v>
      </c>
      <c r="B592" s="10" t="s">
        <v>370</v>
      </c>
      <c r="C592" s="11">
        <v>0</v>
      </c>
      <c r="D592" s="11">
        <v>434569</v>
      </c>
      <c r="E592" s="11">
        <v>434569</v>
      </c>
      <c r="F592" s="11">
        <v>178514</v>
      </c>
      <c r="G592" s="11">
        <v>0</v>
      </c>
      <c r="H592" s="11">
        <v>178514</v>
      </c>
      <c r="I592" s="11">
        <v>0</v>
      </c>
      <c r="J592" s="11">
        <v>0</v>
      </c>
      <c r="K592" s="11">
        <f t="shared" si="54"/>
        <v>256055</v>
      </c>
      <c r="L592" s="11">
        <f t="shared" si="55"/>
        <v>256055</v>
      </c>
      <c r="M592" s="11">
        <f t="shared" si="56"/>
        <v>41.07840181881358</v>
      </c>
      <c r="N592" s="11">
        <f t="shared" si="57"/>
        <v>256055</v>
      </c>
      <c r="O592" s="11">
        <f t="shared" si="58"/>
        <v>256055</v>
      </c>
      <c r="P592" s="11">
        <f t="shared" si="59"/>
        <v>41.07840181881358</v>
      </c>
    </row>
    <row r="593" spans="1:16" ht="25.5">
      <c r="A593" s="6" t="s">
        <v>297</v>
      </c>
      <c r="B593" s="7" t="s">
        <v>298</v>
      </c>
      <c r="C593" s="8">
        <v>335000</v>
      </c>
      <c r="D593" s="8">
        <v>1135000</v>
      </c>
      <c r="E593" s="8">
        <v>1135000</v>
      </c>
      <c r="F593" s="8">
        <v>500053.63</v>
      </c>
      <c r="G593" s="8">
        <v>0</v>
      </c>
      <c r="H593" s="8">
        <v>500053.63</v>
      </c>
      <c r="I593" s="8">
        <v>0</v>
      </c>
      <c r="J593" s="8">
        <v>0</v>
      </c>
      <c r="K593" s="8">
        <f t="shared" si="54"/>
        <v>634946.37</v>
      </c>
      <c r="L593" s="8">
        <f t="shared" si="55"/>
        <v>634946.37</v>
      </c>
      <c r="M593" s="8">
        <f t="shared" si="56"/>
        <v>44.0575885462555</v>
      </c>
      <c r="N593" s="8">
        <f t="shared" si="57"/>
        <v>634946.37</v>
      </c>
      <c r="O593" s="8">
        <f t="shared" si="58"/>
        <v>634946.37</v>
      </c>
      <c r="P593" s="8">
        <f t="shared" si="59"/>
        <v>44.0575885462555</v>
      </c>
    </row>
    <row r="594" spans="1:16" ht="12.75">
      <c r="A594" s="9" t="s">
        <v>365</v>
      </c>
      <c r="B594" s="10" t="s">
        <v>366</v>
      </c>
      <c r="C594" s="11">
        <v>35000</v>
      </c>
      <c r="D594" s="11">
        <v>235000</v>
      </c>
      <c r="E594" s="11">
        <v>235000</v>
      </c>
      <c r="F594" s="11">
        <v>25000</v>
      </c>
      <c r="G594" s="11">
        <v>0</v>
      </c>
      <c r="H594" s="11">
        <v>25000</v>
      </c>
      <c r="I594" s="11">
        <v>0</v>
      </c>
      <c r="J594" s="11">
        <v>0</v>
      </c>
      <c r="K594" s="11">
        <f t="shared" si="54"/>
        <v>210000</v>
      </c>
      <c r="L594" s="11">
        <f t="shared" si="55"/>
        <v>210000</v>
      </c>
      <c r="M594" s="11">
        <f t="shared" si="56"/>
        <v>10.638297872340425</v>
      </c>
      <c r="N594" s="11">
        <f t="shared" si="57"/>
        <v>210000</v>
      </c>
      <c r="O594" s="11">
        <f t="shared" si="58"/>
        <v>210000</v>
      </c>
      <c r="P594" s="11">
        <f t="shared" si="59"/>
        <v>10.638297872340425</v>
      </c>
    </row>
    <row r="595" spans="1:16" ht="12.75">
      <c r="A595" s="9" t="s">
        <v>369</v>
      </c>
      <c r="B595" s="10" t="s">
        <v>370</v>
      </c>
      <c r="C595" s="11">
        <v>300000</v>
      </c>
      <c r="D595" s="11">
        <v>900000</v>
      </c>
      <c r="E595" s="11">
        <v>900000</v>
      </c>
      <c r="F595" s="11">
        <v>475053.63</v>
      </c>
      <c r="G595" s="11">
        <v>0</v>
      </c>
      <c r="H595" s="11">
        <v>475053.63</v>
      </c>
      <c r="I595" s="11">
        <v>0</v>
      </c>
      <c r="J595" s="11">
        <v>0</v>
      </c>
      <c r="K595" s="11">
        <f t="shared" si="54"/>
        <v>424946.37</v>
      </c>
      <c r="L595" s="11">
        <f t="shared" si="55"/>
        <v>424946.37</v>
      </c>
      <c r="M595" s="11">
        <f t="shared" si="56"/>
        <v>52.78373666666667</v>
      </c>
      <c r="N595" s="11">
        <f t="shared" si="57"/>
        <v>424946.37</v>
      </c>
      <c r="O595" s="11">
        <f t="shared" si="58"/>
        <v>424946.37</v>
      </c>
      <c r="P595" s="11">
        <f t="shared" si="59"/>
        <v>52.78373666666667</v>
      </c>
    </row>
    <row r="596" spans="1:16" ht="25.5">
      <c r="A596" s="6" t="s">
        <v>299</v>
      </c>
      <c r="B596" s="7" t="s">
        <v>300</v>
      </c>
      <c r="C596" s="8">
        <v>169415</v>
      </c>
      <c r="D596" s="8">
        <v>379315</v>
      </c>
      <c r="E596" s="8">
        <v>306900</v>
      </c>
      <c r="F596" s="8">
        <v>86714</v>
      </c>
      <c r="G596" s="8">
        <v>0</v>
      </c>
      <c r="H596" s="8">
        <v>86714</v>
      </c>
      <c r="I596" s="8">
        <v>0</v>
      </c>
      <c r="J596" s="8">
        <v>0</v>
      </c>
      <c r="K596" s="8">
        <f t="shared" si="54"/>
        <v>220186</v>
      </c>
      <c r="L596" s="8">
        <f t="shared" si="55"/>
        <v>292601</v>
      </c>
      <c r="M596" s="8">
        <f t="shared" si="56"/>
        <v>28.254806125773868</v>
      </c>
      <c r="N596" s="8">
        <f t="shared" si="57"/>
        <v>292601</v>
      </c>
      <c r="O596" s="8">
        <f t="shared" si="58"/>
        <v>220186</v>
      </c>
      <c r="P596" s="8">
        <f t="shared" si="59"/>
        <v>28.254806125773868</v>
      </c>
    </row>
    <row r="597" spans="1:16" ht="25.5">
      <c r="A597" s="9" t="s">
        <v>374</v>
      </c>
      <c r="B597" s="10" t="s">
        <v>375</v>
      </c>
      <c r="C597" s="11">
        <v>169415</v>
      </c>
      <c r="D597" s="11">
        <v>379315</v>
      </c>
      <c r="E597" s="11">
        <v>306900</v>
      </c>
      <c r="F597" s="11">
        <v>86714</v>
      </c>
      <c r="G597" s="11">
        <v>0</v>
      </c>
      <c r="H597" s="11">
        <v>86714</v>
      </c>
      <c r="I597" s="11">
        <v>0</v>
      </c>
      <c r="J597" s="11">
        <v>0</v>
      </c>
      <c r="K597" s="11">
        <f t="shared" si="54"/>
        <v>220186</v>
      </c>
      <c r="L597" s="11">
        <f t="shared" si="55"/>
        <v>292601</v>
      </c>
      <c r="M597" s="11">
        <f t="shared" si="56"/>
        <v>28.254806125773868</v>
      </c>
      <c r="N597" s="11">
        <f t="shared" si="57"/>
        <v>292601</v>
      </c>
      <c r="O597" s="11">
        <f t="shared" si="58"/>
        <v>220186</v>
      </c>
      <c r="P597" s="11">
        <f t="shared" si="59"/>
        <v>28.254806125773868</v>
      </c>
    </row>
    <row r="598" spans="1:16" ht="38.25">
      <c r="A598" s="6" t="s">
        <v>260</v>
      </c>
      <c r="B598" s="7" t="s">
        <v>261</v>
      </c>
      <c r="C598" s="8">
        <v>10000</v>
      </c>
      <c r="D598" s="8">
        <v>3522668</v>
      </c>
      <c r="E598" s="8">
        <v>3522668</v>
      </c>
      <c r="F598" s="8">
        <v>2052157</v>
      </c>
      <c r="G598" s="8">
        <v>0</v>
      </c>
      <c r="H598" s="8">
        <v>2052157</v>
      </c>
      <c r="I598" s="8">
        <v>0</v>
      </c>
      <c r="J598" s="8">
        <v>0</v>
      </c>
      <c r="K598" s="8">
        <f t="shared" si="54"/>
        <v>1470511</v>
      </c>
      <c r="L598" s="8">
        <f t="shared" si="55"/>
        <v>1470511</v>
      </c>
      <c r="M598" s="8">
        <f t="shared" si="56"/>
        <v>58.25575955497367</v>
      </c>
      <c r="N598" s="8">
        <f t="shared" si="57"/>
        <v>1470511</v>
      </c>
      <c r="O598" s="8">
        <f t="shared" si="58"/>
        <v>1470511</v>
      </c>
      <c r="P598" s="8">
        <f t="shared" si="59"/>
        <v>58.25575955497367</v>
      </c>
    </row>
    <row r="599" spans="1:16" ht="12.75">
      <c r="A599" s="9" t="s">
        <v>367</v>
      </c>
      <c r="B599" s="10" t="s">
        <v>368</v>
      </c>
      <c r="C599" s="11">
        <v>10000</v>
      </c>
      <c r="D599" s="11">
        <v>3522668</v>
      </c>
      <c r="E599" s="11">
        <v>3522668</v>
      </c>
      <c r="F599" s="11">
        <v>2052157</v>
      </c>
      <c r="G599" s="11">
        <v>0</v>
      </c>
      <c r="H599" s="11">
        <v>2052157</v>
      </c>
      <c r="I599" s="11">
        <v>0</v>
      </c>
      <c r="J599" s="11">
        <v>0</v>
      </c>
      <c r="K599" s="11">
        <f t="shared" si="54"/>
        <v>1470511</v>
      </c>
      <c r="L599" s="11">
        <f t="shared" si="55"/>
        <v>1470511</v>
      </c>
      <c r="M599" s="11">
        <f t="shared" si="56"/>
        <v>58.25575955497367</v>
      </c>
      <c r="N599" s="11">
        <f t="shared" si="57"/>
        <v>1470511</v>
      </c>
      <c r="O599" s="11">
        <f t="shared" si="58"/>
        <v>1470511</v>
      </c>
      <c r="P599" s="11">
        <f t="shared" si="59"/>
        <v>58.25575955497367</v>
      </c>
    </row>
    <row r="600" spans="1:16" ht="25.5">
      <c r="A600" s="6" t="s">
        <v>303</v>
      </c>
      <c r="B600" s="7" t="s">
        <v>304</v>
      </c>
      <c r="C600" s="8">
        <v>1907000</v>
      </c>
      <c r="D600" s="8">
        <v>4623273.97</v>
      </c>
      <c r="E600" s="8">
        <v>3414144</v>
      </c>
      <c r="F600" s="8">
        <v>1738623.02</v>
      </c>
      <c r="G600" s="8">
        <v>0</v>
      </c>
      <c r="H600" s="8">
        <v>1738623.02</v>
      </c>
      <c r="I600" s="8">
        <v>0</v>
      </c>
      <c r="J600" s="8">
        <v>0</v>
      </c>
      <c r="K600" s="8">
        <f t="shared" si="54"/>
        <v>1675520.98</v>
      </c>
      <c r="L600" s="8">
        <f t="shared" si="55"/>
        <v>2884650.9499999997</v>
      </c>
      <c r="M600" s="8">
        <f t="shared" si="56"/>
        <v>50.92412680894538</v>
      </c>
      <c r="N600" s="8">
        <f t="shared" si="57"/>
        <v>2884650.9499999997</v>
      </c>
      <c r="O600" s="8">
        <f t="shared" si="58"/>
        <v>1675520.98</v>
      </c>
      <c r="P600" s="8">
        <f t="shared" si="59"/>
        <v>50.92412680894538</v>
      </c>
    </row>
    <row r="601" spans="1:16" ht="25.5">
      <c r="A601" s="9" t="s">
        <v>363</v>
      </c>
      <c r="B601" s="10" t="s">
        <v>364</v>
      </c>
      <c r="C601" s="11">
        <v>0</v>
      </c>
      <c r="D601" s="11">
        <v>117000</v>
      </c>
      <c r="E601" s="11">
        <v>117000</v>
      </c>
      <c r="F601" s="11">
        <v>117000</v>
      </c>
      <c r="G601" s="11">
        <v>0</v>
      </c>
      <c r="H601" s="11">
        <v>117000</v>
      </c>
      <c r="I601" s="11">
        <v>0</v>
      </c>
      <c r="J601" s="11">
        <v>0</v>
      </c>
      <c r="K601" s="11">
        <f t="shared" si="54"/>
        <v>0</v>
      </c>
      <c r="L601" s="11">
        <f t="shared" si="55"/>
        <v>0</v>
      </c>
      <c r="M601" s="11">
        <f t="shared" si="56"/>
        <v>100</v>
      </c>
      <c r="N601" s="11">
        <f t="shared" si="57"/>
        <v>0</v>
      </c>
      <c r="O601" s="11">
        <f t="shared" si="58"/>
        <v>0</v>
      </c>
      <c r="P601" s="11">
        <f t="shared" si="59"/>
        <v>100</v>
      </c>
    </row>
    <row r="602" spans="1:16" ht="12.75">
      <c r="A602" s="9" t="s">
        <v>365</v>
      </c>
      <c r="B602" s="10" t="s">
        <v>366</v>
      </c>
      <c r="C602" s="11">
        <v>1907000</v>
      </c>
      <c r="D602" s="11">
        <v>3405873.97</v>
      </c>
      <c r="E602" s="11">
        <v>2196744</v>
      </c>
      <c r="F602" s="11">
        <v>802611.83</v>
      </c>
      <c r="G602" s="11">
        <v>0</v>
      </c>
      <c r="H602" s="11">
        <v>802611.83</v>
      </c>
      <c r="I602" s="11">
        <v>0</v>
      </c>
      <c r="J602" s="11">
        <v>0</v>
      </c>
      <c r="K602" s="11">
        <f t="shared" si="54"/>
        <v>1394132.17</v>
      </c>
      <c r="L602" s="11">
        <f t="shared" si="55"/>
        <v>2603262.14</v>
      </c>
      <c r="M602" s="11">
        <f t="shared" si="56"/>
        <v>36.536429825232254</v>
      </c>
      <c r="N602" s="11">
        <f t="shared" si="57"/>
        <v>2603262.14</v>
      </c>
      <c r="O602" s="11">
        <f t="shared" si="58"/>
        <v>1394132.17</v>
      </c>
      <c r="P602" s="11">
        <f t="shared" si="59"/>
        <v>36.536429825232254</v>
      </c>
    </row>
    <row r="603" spans="1:16" ht="12.75">
      <c r="A603" s="9" t="s">
        <v>367</v>
      </c>
      <c r="B603" s="10" t="s">
        <v>368</v>
      </c>
      <c r="C603" s="11">
        <v>0</v>
      </c>
      <c r="D603" s="11">
        <v>1100400</v>
      </c>
      <c r="E603" s="11">
        <v>1100400</v>
      </c>
      <c r="F603" s="11">
        <v>819011.19</v>
      </c>
      <c r="G603" s="11">
        <v>0</v>
      </c>
      <c r="H603" s="11">
        <v>819011.19</v>
      </c>
      <c r="I603" s="11">
        <v>0</v>
      </c>
      <c r="J603" s="11">
        <v>0</v>
      </c>
      <c r="K603" s="11">
        <f t="shared" si="54"/>
        <v>281388.81000000006</v>
      </c>
      <c r="L603" s="11">
        <f t="shared" si="55"/>
        <v>281388.81000000006</v>
      </c>
      <c r="M603" s="11">
        <f t="shared" si="56"/>
        <v>74.42849781897492</v>
      </c>
      <c r="N603" s="11">
        <f t="shared" si="57"/>
        <v>281388.81000000006</v>
      </c>
      <c r="O603" s="11">
        <f t="shared" si="58"/>
        <v>281388.81000000006</v>
      </c>
      <c r="P603" s="11">
        <f t="shared" si="59"/>
        <v>74.42849781897492</v>
      </c>
    </row>
    <row r="604" spans="1:16" ht="38.25">
      <c r="A604" s="6" t="s">
        <v>281</v>
      </c>
      <c r="B604" s="7" t="s">
        <v>282</v>
      </c>
      <c r="C604" s="8">
        <v>6531912</v>
      </c>
      <c r="D604" s="8">
        <v>8069486</v>
      </c>
      <c r="E604" s="8">
        <v>5082197</v>
      </c>
      <c r="F604" s="8">
        <v>4293871.37</v>
      </c>
      <c r="G604" s="8">
        <v>0</v>
      </c>
      <c r="H604" s="8">
        <v>3925556.33</v>
      </c>
      <c r="I604" s="8">
        <v>368315.04</v>
      </c>
      <c r="J604" s="8">
        <v>0</v>
      </c>
      <c r="K604" s="8">
        <f t="shared" si="54"/>
        <v>788325.6299999999</v>
      </c>
      <c r="L604" s="8">
        <f t="shared" si="55"/>
        <v>3775614.63</v>
      </c>
      <c r="M604" s="8">
        <f t="shared" si="56"/>
        <v>84.48848736087956</v>
      </c>
      <c r="N604" s="8">
        <f t="shared" si="57"/>
        <v>4143929.67</v>
      </c>
      <c r="O604" s="8">
        <f t="shared" si="58"/>
        <v>1156640.67</v>
      </c>
      <c r="P604" s="8">
        <f t="shared" si="59"/>
        <v>77.2413255527088</v>
      </c>
    </row>
    <row r="605" spans="1:16" ht="12.75">
      <c r="A605" s="9" t="s">
        <v>323</v>
      </c>
      <c r="B605" s="10" t="s">
        <v>324</v>
      </c>
      <c r="C605" s="11">
        <v>0</v>
      </c>
      <c r="D605" s="11">
        <v>39362</v>
      </c>
      <c r="E605" s="11">
        <v>39362</v>
      </c>
      <c r="F605" s="11">
        <v>5760</v>
      </c>
      <c r="G605" s="11">
        <v>0</v>
      </c>
      <c r="H605" s="11">
        <v>5760</v>
      </c>
      <c r="I605" s="11">
        <v>0</v>
      </c>
      <c r="J605" s="11">
        <v>0</v>
      </c>
      <c r="K605" s="11">
        <f aca="true" t="shared" si="60" ref="K605:K635">E605-F605</f>
        <v>33602</v>
      </c>
      <c r="L605" s="11">
        <f aca="true" t="shared" si="61" ref="L605:L635">D605-F605</f>
        <v>33602</v>
      </c>
      <c r="M605" s="11">
        <f aca="true" t="shared" si="62" ref="M605:M635">IF(E605=0,0,(F605/E605)*100)</f>
        <v>14.633402774249276</v>
      </c>
      <c r="N605" s="11">
        <f aca="true" t="shared" si="63" ref="N605:N635">D605-H605</f>
        <v>33602</v>
      </c>
      <c r="O605" s="11">
        <f aca="true" t="shared" si="64" ref="O605:O635">E605-H605</f>
        <v>33602</v>
      </c>
      <c r="P605" s="11">
        <f aca="true" t="shared" si="65" ref="P605:P635">IF(E605=0,0,(H605/E605)*100)</f>
        <v>14.633402774249276</v>
      </c>
    </row>
    <row r="606" spans="1:16" ht="12.75">
      <c r="A606" s="9" t="s">
        <v>367</v>
      </c>
      <c r="B606" s="10" t="s">
        <v>368</v>
      </c>
      <c r="C606" s="11">
        <v>6531912</v>
      </c>
      <c r="D606" s="11">
        <v>8030124</v>
      </c>
      <c r="E606" s="11">
        <v>5042835</v>
      </c>
      <c r="F606" s="11">
        <v>4288111.37</v>
      </c>
      <c r="G606" s="11">
        <v>0</v>
      </c>
      <c r="H606" s="11">
        <v>3919796.33</v>
      </c>
      <c r="I606" s="11">
        <v>368315.04</v>
      </c>
      <c r="J606" s="11">
        <v>0</v>
      </c>
      <c r="K606" s="11">
        <f t="shared" si="60"/>
        <v>754723.6299999999</v>
      </c>
      <c r="L606" s="11">
        <f t="shared" si="61"/>
        <v>3742012.63</v>
      </c>
      <c r="M606" s="11">
        <f t="shared" si="62"/>
        <v>85.03374332096925</v>
      </c>
      <c r="N606" s="11">
        <f t="shared" si="63"/>
        <v>4110327.67</v>
      </c>
      <c r="O606" s="11">
        <f t="shared" si="64"/>
        <v>1123038.67</v>
      </c>
      <c r="P606" s="11">
        <f t="shared" si="65"/>
        <v>77.73001357371399</v>
      </c>
    </row>
    <row r="607" spans="1:16" ht="38.25">
      <c r="A607" s="6" t="s">
        <v>287</v>
      </c>
      <c r="B607" s="7" t="s">
        <v>288</v>
      </c>
      <c r="C607" s="8">
        <v>505350</v>
      </c>
      <c r="D607" s="8">
        <v>908300</v>
      </c>
      <c r="E607" s="8">
        <v>402950</v>
      </c>
      <c r="F607" s="8">
        <v>11340</v>
      </c>
      <c r="G607" s="8">
        <v>0</v>
      </c>
      <c r="H607" s="8">
        <v>11340</v>
      </c>
      <c r="I607" s="8">
        <v>0</v>
      </c>
      <c r="J607" s="8">
        <v>0</v>
      </c>
      <c r="K607" s="8">
        <f t="shared" si="60"/>
        <v>391610</v>
      </c>
      <c r="L607" s="8">
        <f t="shared" si="61"/>
        <v>896960</v>
      </c>
      <c r="M607" s="8">
        <f t="shared" si="62"/>
        <v>2.8142449435413823</v>
      </c>
      <c r="N607" s="8">
        <f t="shared" si="63"/>
        <v>896960</v>
      </c>
      <c r="O607" s="8">
        <f t="shared" si="64"/>
        <v>391610</v>
      </c>
      <c r="P607" s="8">
        <f t="shared" si="65"/>
        <v>2.8142449435413823</v>
      </c>
    </row>
    <row r="608" spans="1:16" ht="12.75">
      <c r="A608" s="9" t="s">
        <v>367</v>
      </c>
      <c r="B608" s="10" t="s">
        <v>368</v>
      </c>
      <c r="C608" s="11">
        <v>505350</v>
      </c>
      <c r="D608" s="11">
        <v>908300</v>
      </c>
      <c r="E608" s="11">
        <v>402950</v>
      </c>
      <c r="F608" s="11">
        <v>11340</v>
      </c>
      <c r="G608" s="11">
        <v>0</v>
      </c>
      <c r="H608" s="11">
        <v>11340</v>
      </c>
      <c r="I608" s="11">
        <v>0</v>
      </c>
      <c r="J608" s="11">
        <v>0</v>
      </c>
      <c r="K608" s="11">
        <f t="shared" si="60"/>
        <v>391610</v>
      </c>
      <c r="L608" s="11">
        <f t="shared" si="61"/>
        <v>896960</v>
      </c>
      <c r="M608" s="11">
        <f t="shared" si="62"/>
        <v>2.8142449435413823</v>
      </c>
      <c r="N608" s="11">
        <f t="shared" si="63"/>
        <v>896960</v>
      </c>
      <c r="O608" s="11">
        <f t="shared" si="64"/>
        <v>391610</v>
      </c>
      <c r="P608" s="11">
        <f t="shared" si="65"/>
        <v>2.8142449435413823</v>
      </c>
    </row>
    <row r="609" spans="1:16" ht="25.5">
      <c r="A609" s="6" t="s">
        <v>361</v>
      </c>
      <c r="B609" s="7" t="s">
        <v>362</v>
      </c>
      <c r="C609" s="8">
        <v>0</v>
      </c>
      <c r="D609" s="8">
        <v>18000</v>
      </c>
      <c r="E609" s="8">
        <v>18000</v>
      </c>
      <c r="F609" s="8">
        <v>0</v>
      </c>
      <c r="G609" s="8">
        <v>0</v>
      </c>
      <c r="H609" s="8">
        <v>0</v>
      </c>
      <c r="I609" s="8">
        <v>0</v>
      </c>
      <c r="J609" s="8">
        <v>0</v>
      </c>
      <c r="K609" s="8">
        <f t="shared" si="60"/>
        <v>18000</v>
      </c>
      <c r="L609" s="8">
        <f t="shared" si="61"/>
        <v>18000</v>
      </c>
      <c r="M609" s="8">
        <f t="shared" si="62"/>
        <v>0</v>
      </c>
      <c r="N609" s="8">
        <f t="shared" si="63"/>
        <v>18000</v>
      </c>
      <c r="O609" s="8">
        <f t="shared" si="64"/>
        <v>18000</v>
      </c>
      <c r="P609" s="8">
        <f t="shared" si="65"/>
        <v>0</v>
      </c>
    </row>
    <row r="610" spans="1:16" ht="25.5">
      <c r="A610" s="9" t="s">
        <v>363</v>
      </c>
      <c r="B610" s="10" t="s">
        <v>364</v>
      </c>
      <c r="C610" s="11">
        <v>0</v>
      </c>
      <c r="D610" s="11">
        <v>18000</v>
      </c>
      <c r="E610" s="11">
        <v>18000</v>
      </c>
      <c r="F610" s="11">
        <v>0</v>
      </c>
      <c r="G610" s="11">
        <v>0</v>
      </c>
      <c r="H610" s="11">
        <v>0</v>
      </c>
      <c r="I610" s="11">
        <v>0</v>
      </c>
      <c r="J610" s="11">
        <v>0</v>
      </c>
      <c r="K610" s="11">
        <f t="shared" si="60"/>
        <v>18000</v>
      </c>
      <c r="L610" s="11">
        <f t="shared" si="61"/>
        <v>18000</v>
      </c>
      <c r="M610" s="11">
        <f t="shared" si="62"/>
        <v>0</v>
      </c>
      <c r="N610" s="11">
        <f t="shared" si="63"/>
        <v>18000</v>
      </c>
      <c r="O610" s="11">
        <f t="shared" si="64"/>
        <v>18000</v>
      </c>
      <c r="P610" s="11">
        <f t="shared" si="65"/>
        <v>0</v>
      </c>
    </row>
    <row r="611" spans="1:16" ht="25.5">
      <c r="A611" s="6" t="s">
        <v>311</v>
      </c>
      <c r="B611" s="7" t="s">
        <v>312</v>
      </c>
      <c r="C611" s="8">
        <v>201600</v>
      </c>
      <c r="D611" s="8">
        <v>201600</v>
      </c>
      <c r="E611" s="8">
        <v>141600</v>
      </c>
      <c r="F611" s="8">
        <v>0</v>
      </c>
      <c r="G611" s="8">
        <v>0</v>
      </c>
      <c r="H611" s="8">
        <v>0</v>
      </c>
      <c r="I611" s="8">
        <v>0</v>
      </c>
      <c r="J611" s="8">
        <v>0</v>
      </c>
      <c r="K611" s="8">
        <f t="shared" si="60"/>
        <v>141600</v>
      </c>
      <c r="L611" s="8">
        <f t="shared" si="61"/>
        <v>201600</v>
      </c>
      <c r="M611" s="8">
        <f t="shared" si="62"/>
        <v>0</v>
      </c>
      <c r="N611" s="8">
        <f t="shared" si="63"/>
        <v>201600</v>
      </c>
      <c r="O611" s="8">
        <f t="shared" si="64"/>
        <v>141600</v>
      </c>
      <c r="P611" s="8">
        <f t="shared" si="65"/>
        <v>0</v>
      </c>
    </row>
    <row r="612" spans="1:16" ht="25.5">
      <c r="A612" s="9" t="s">
        <v>374</v>
      </c>
      <c r="B612" s="10" t="s">
        <v>375</v>
      </c>
      <c r="C612" s="11">
        <v>201600</v>
      </c>
      <c r="D612" s="11">
        <v>201600</v>
      </c>
      <c r="E612" s="11">
        <v>141600</v>
      </c>
      <c r="F612" s="11">
        <v>0</v>
      </c>
      <c r="G612" s="11">
        <v>0</v>
      </c>
      <c r="H612" s="11">
        <v>0</v>
      </c>
      <c r="I612" s="11">
        <v>0</v>
      </c>
      <c r="J612" s="11">
        <v>0</v>
      </c>
      <c r="K612" s="11">
        <f t="shared" si="60"/>
        <v>141600</v>
      </c>
      <c r="L612" s="11">
        <f t="shared" si="61"/>
        <v>201600</v>
      </c>
      <c r="M612" s="11">
        <f t="shared" si="62"/>
        <v>0</v>
      </c>
      <c r="N612" s="11">
        <f t="shared" si="63"/>
        <v>201600</v>
      </c>
      <c r="O612" s="11">
        <f t="shared" si="64"/>
        <v>141600</v>
      </c>
      <c r="P612" s="11">
        <f t="shared" si="65"/>
        <v>0</v>
      </c>
    </row>
    <row r="613" spans="1:16" ht="25.5">
      <c r="A613" s="6" t="s">
        <v>313</v>
      </c>
      <c r="B613" s="7" t="s">
        <v>314</v>
      </c>
      <c r="C613" s="8">
        <v>0</v>
      </c>
      <c r="D613" s="8">
        <v>32200</v>
      </c>
      <c r="E613" s="8">
        <v>32200</v>
      </c>
      <c r="F613" s="8">
        <v>32200</v>
      </c>
      <c r="G613" s="8">
        <v>0</v>
      </c>
      <c r="H613" s="8">
        <v>32200</v>
      </c>
      <c r="I613" s="8">
        <v>0</v>
      </c>
      <c r="J613" s="8">
        <v>0</v>
      </c>
      <c r="K613" s="8">
        <f t="shared" si="60"/>
        <v>0</v>
      </c>
      <c r="L613" s="8">
        <f t="shared" si="61"/>
        <v>0</v>
      </c>
      <c r="M613" s="8">
        <f t="shared" si="62"/>
        <v>100</v>
      </c>
      <c r="N613" s="8">
        <f t="shared" si="63"/>
        <v>0</v>
      </c>
      <c r="O613" s="8">
        <f t="shared" si="64"/>
        <v>0</v>
      </c>
      <c r="P613" s="8">
        <f t="shared" si="65"/>
        <v>100</v>
      </c>
    </row>
    <row r="614" spans="1:16" ht="25.5">
      <c r="A614" s="9" t="s">
        <v>93</v>
      </c>
      <c r="B614" s="10" t="s">
        <v>371</v>
      </c>
      <c r="C614" s="11">
        <v>0</v>
      </c>
      <c r="D614" s="11">
        <v>32200</v>
      </c>
      <c r="E614" s="11">
        <v>32200</v>
      </c>
      <c r="F614" s="11">
        <v>32200</v>
      </c>
      <c r="G614" s="11">
        <v>0</v>
      </c>
      <c r="H614" s="11">
        <v>32200</v>
      </c>
      <c r="I614" s="11">
        <v>0</v>
      </c>
      <c r="J614" s="11">
        <v>0</v>
      </c>
      <c r="K614" s="11">
        <f t="shared" si="60"/>
        <v>0</v>
      </c>
      <c r="L614" s="11">
        <f t="shared" si="61"/>
        <v>0</v>
      </c>
      <c r="M614" s="11">
        <f t="shared" si="62"/>
        <v>100</v>
      </c>
      <c r="N614" s="11">
        <f t="shared" si="63"/>
        <v>0</v>
      </c>
      <c r="O614" s="11">
        <f t="shared" si="64"/>
        <v>0</v>
      </c>
      <c r="P614" s="11">
        <f t="shared" si="65"/>
        <v>100</v>
      </c>
    </row>
    <row r="615" spans="1:16" ht="76.5">
      <c r="A615" s="6" t="s">
        <v>309</v>
      </c>
      <c r="B615" s="7" t="s">
        <v>310</v>
      </c>
      <c r="C615" s="8">
        <v>782900</v>
      </c>
      <c r="D615" s="8">
        <v>1319375</v>
      </c>
      <c r="E615" s="8">
        <v>1210575</v>
      </c>
      <c r="F615" s="8">
        <v>478304.17</v>
      </c>
      <c r="G615" s="8">
        <v>0</v>
      </c>
      <c r="H615" s="8">
        <v>287768</v>
      </c>
      <c r="I615" s="8">
        <v>190536.17</v>
      </c>
      <c r="J615" s="8">
        <v>0</v>
      </c>
      <c r="K615" s="8">
        <f t="shared" si="60"/>
        <v>732270.8300000001</v>
      </c>
      <c r="L615" s="8">
        <f t="shared" si="61"/>
        <v>841070.8300000001</v>
      </c>
      <c r="M615" s="8">
        <f t="shared" si="62"/>
        <v>39.510494599673706</v>
      </c>
      <c r="N615" s="8">
        <f t="shared" si="63"/>
        <v>1031607</v>
      </c>
      <c r="O615" s="8">
        <f t="shared" si="64"/>
        <v>922807</v>
      </c>
      <c r="P615" s="8">
        <f t="shared" si="65"/>
        <v>23.77118311546166</v>
      </c>
    </row>
    <row r="616" spans="1:16" ht="12.75">
      <c r="A616" s="9" t="s">
        <v>321</v>
      </c>
      <c r="B616" s="10" t="s">
        <v>322</v>
      </c>
      <c r="C616" s="11">
        <v>97500</v>
      </c>
      <c r="D616" s="11">
        <v>218331</v>
      </c>
      <c r="E616" s="11">
        <v>174956</v>
      </c>
      <c r="F616" s="11">
        <v>127602.18</v>
      </c>
      <c r="G616" s="11">
        <v>0</v>
      </c>
      <c r="H616" s="11">
        <v>127602.18</v>
      </c>
      <c r="I616" s="11">
        <v>0</v>
      </c>
      <c r="J616" s="11">
        <v>0</v>
      </c>
      <c r="K616" s="11">
        <f t="shared" si="60"/>
        <v>47353.82000000001</v>
      </c>
      <c r="L616" s="11">
        <f t="shared" si="61"/>
        <v>90728.82</v>
      </c>
      <c r="M616" s="11">
        <f t="shared" si="62"/>
        <v>72.93386908708474</v>
      </c>
      <c r="N616" s="11">
        <f t="shared" si="63"/>
        <v>90728.82</v>
      </c>
      <c r="O616" s="11">
        <f t="shared" si="64"/>
        <v>47353.82000000001</v>
      </c>
      <c r="P616" s="11">
        <f t="shared" si="65"/>
        <v>72.93386908708474</v>
      </c>
    </row>
    <row r="617" spans="1:16" ht="12.75">
      <c r="A617" s="9" t="s">
        <v>323</v>
      </c>
      <c r="B617" s="10" t="s">
        <v>324</v>
      </c>
      <c r="C617" s="11">
        <v>115900</v>
      </c>
      <c r="D617" s="11">
        <v>195600</v>
      </c>
      <c r="E617" s="11">
        <v>185600</v>
      </c>
      <c r="F617" s="11">
        <v>800</v>
      </c>
      <c r="G617" s="11">
        <v>0</v>
      </c>
      <c r="H617" s="11">
        <v>800</v>
      </c>
      <c r="I617" s="11">
        <v>0</v>
      </c>
      <c r="J617" s="11">
        <v>0</v>
      </c>
      <c r="K617" s="11">
        <f t="shared" si="60"/>
        <v>184800</v>
      </c>
      <c r="L617" s="11">
        <f t="shared" si="61"/>
        <v>194800</v>
      </c>
      <c r="M617" s="11">
        <f t="shared" si="62"/>
        <v>0.43103448275862066</v>
      </c>
      <c r="N617" s="11">
        <f t="shared" si="63"/>
        <v>194800</v>
      </c>
      <c r="O617" s="11">
        <f t="shared" si="64"/>
        <v>184800</v>
      </c>
      <c r="P617" s="11">
        <f t="shared" si="65"/>
        <v>0.43103448275862066</v>
      </c>
    </row>
    <row r="618" spans="1:16" ht="12.75">
      <c r="A618" s="9" t="s">
        <v>331</v>
      </c>
      <c r="B618" s="10" t="s">
        <v>332</v>
      </c>
      <c r="C618" s="11">
        <v>22000</v>
      </c>
      <c r="D618" s="11">
        <v>22000</v>
      </c>
      <c r="E618" s="11">
        <v>12000</v>
      </c>
      <c r="F618" s="11">
        <v>10735.99</v>
      </c>
      <c r="G618" s="11">
        <v>0</v>
      </c>
      <c r="H618" s="11">
        <v>10735.99</v>
      </c>
      <c r="I618" s="11">
        <v>0</v>
      </c>
      <c r="J618" s="11">
        <v>0</v>
      </c>
      <c r="K618" s="11">
        <f t="shared" si="60"/>
        <v>1264.0100000000002</v>
      </c>
      <c r="L618" s="11">
        <f t="shared" si="61"/>
        <v>11264.01</v>
      </c>
      <c r="M618" s="11">
        <f t="shared" si="62"/>
        <v>89.46658333333333</v>
      </c>
      <c r="N618" s="11">
        <f t="shared" si="63"/>
        <v>11264.01</v>
      </c>
      <c r="O618" s="11">
        <f t="shared" si="64"/>
        <v>1264.0100000000002</v>
      </c>
      <c r="P618" s="11">
        <f t="shared" si="65"/>
        <v>89.46658333333333</v>
      </c>
    </row>
    <row r="619" spans="1:16" ht="25.5">
      <c r="A619" s="9" t="s">
        <v>333</v>
      </c>
      <c r="B619" s="10" t="s">
        <v>334</v>
      </c>
      <c r="C619" s="11">
        <v>45000</v>
      </c>
      <c r="D619" s="11">
        <v>131144</v>
      </c>
      <c r="E619" s="11">
        <v>87019</v>
      </c>
      <c r="F619" s="11">
        <v>48854.17</v>
      </c>
      <c r="G619" s="11">
        <v>0</v>
      </c>
      <c r="H619" s="11">
        <v>48854.17</v>
      </c>
      <c r="I619" s="11">
        <v>0</v>
      </c>
      <c r="J619" s="11">
        <v>0</v>
      </c>
      <c r="K619" s="11">
        <f t="shared" si="60"/>
        <v>38164.83</v>
      </c>
      <c r="L619" s="11">
        <f t="shared" si="61"/>
        <v>82289.83</v>
      </c>
      <c r="M619" s="11">
        <f t="shared" si="62"/>
        <v>56.14195750353371</v>
      </c>
      <c r="N619" s="11">
        <f t="shared" si="63"/>
        <v>82289.83</v>
      </c>
      <c r="O619" s="11">
        <f t="shared" si="64"/>
        <v>38164.83</v>
      </c>
      <c r="P619" s="11">
        <f t="shared" si="65"/>
        <v>56.14195750353371</v>
      </c>
    </row>
    <row r="620" spans="1:16" ht="25.5">
      <c r="A620" s="9" t="s">
        <v>374</v>
      </c>
      <c r="B620" s="10" t="s">
        <v>375</v>
      </c>
      <c r="C620" s="11">
        <v>0</v>
      </c>
      <c r="D620" s="11">
        <v>8000</v>
      </c>
      <c r="E620" s="11">
        <v>8000</v>
      </c>
      <c r="F620" s="11">
        <v>8000</v>
      </c>
      <c r="G620" s="11">
        <v>0</v>
      </c>
      <c r="H620" s="11">
        <v>8000</v>
      </c>
      <c r="I620" s="11">
        <v>0</v>
      </c>
      <c r="J620" s="11">
        <v>0</v>
      </c>
      <c r="K620" s="11">
        <f t="shared" si="60"/>
        <v>0</v>
      </c>
      <c r="L620" s="11">
        <f t="shared" si="61"/>
        <v>0</v>
      </c>
      <c r="M620" s="11">
        <f t="shared" si="62"/>
        <v>100</v>
      </c>
      <c r="N620" s="11">
        <f t="shared" si="63"/>
        <v>0</v>
      </c>
      <c r="O620" s="11">
        <f t="shared" si="64"/>
        <v>0</v>
      </c>
      <c r="P620" s="11">
        <f t="shared" si="65"/>
        <v>100</v>
      </c>
    </row>
    <row r="621" spans="1:16" ht="12.75">
      <c r="A621" s="9" t="s">
        <v>345</v>
      </c>
      <c r="B621" s="10" t="s">
        <v>346</v>
      </c>
      <c r="C621" s="11">
        <v>2500</v>
      </c>
      <c r="D621" s="11">
        <v>2500</v>
      </c>
      <c r="E621" s="11">
        <v>1200</v>
      </c>
      <c r="F621" s="11">
        <v>0</v>
      </c>
      <c r="G621" s="11">
        <v>0</v>
      </c>
      <c r="H621" s="11">
        <v>0</v>
      </c>
      <c r="I621" s="11">
        <v>0</v>
      </c>
      <c r="J621" s="11">
        <v>0</v>
      </c>
      <c r="K621" s="11">
        <f t="shared" si="60"/>
        <v>1200</v>
      </c>
      <c r="L621" s="11">
        <f t="shared" si="61"/>
        <v>2500</v>
      </c>
      <c r="M621" s="11">
        <f t="shared" si="62"/>
        <v>0</v>
      </c>
      <c r="N621" s="11">
        <f t="shared" si="63"/>
        <v>2500</v>
      </c>
      <c r="O621" s="11">
        <f t="shared" si="64"/>
        <v>1200</v>
      </c>
      <c r="P621" s="11">
        <f t="shared" si="65"/>
        <v>0</v>
      </c>
    </row>
    <row r="622" spans="1:16" ht="25.5">
      <c r="A622" s="9" t="s">
        <v>363</v>
      </c>
      <c r="B622" s="10" t="s">
        <v>364</v>
      </c>
      <c r="C622" s="11">
        <v>0</v>
      </c>
      <c r="D622" s="11">
        <v>12000</v>
      </c>
      <c r="E622" s="11">
        <v>12000</v>
      </c>
      <c r="F622" s="11">
        <v>11998.98</v>
      </c>
      <c r="G622" s="11">
        <v>0</v>
      </c>
      <c r="H622" s="11">
        <v>11998.98</v>
      </c>
      <c r="I622" s="11">
        <v>0</v>
      </c>
      <c r="J622" s="11">
        <v>0</v>
      </c>
      <c r="K622" s="11">
        <f t="shared" si="60"/>
        <v>1.0200000000004366</v>
      </c>
      <c r="L622" s="11">
        <f t="shared" si="61"/>
        <v>1.0200000000004366</v>
      </c>
      <c r="M622" s="11">
        <f t="shared" si="62"/>
        <v>99.9915</v>
      </c>
      <c r="N622" s="11">
        <f t="shared" si="63"/>
        <v>1.0200000000004366</v>
      </c>
      <c r="O622" s="11">
        <f t="shared" si="64"/>
        <v>1.0200000000004366</v>
      </c>
      <c r="P622" s="11">
        <f t="shared" si="65"/>
        <v>99.9915</v>
      </c>
    </row>
    <row r="623" spans="1:16" ht="12.75">
      <c r="A623" s="9" t="s">
        <v>365</v>
      </c>
      <c r="B623" s="10" t="s">
        <v>366</v>
      </c>
      <c r="C623" s="11">
        <v>500000</v>
      </c>
      <c r="D623" s="11">
        <v>729800</v>
      </c>
      <c r="E623" s="11">
        <v>729800</v>
      </c>
      <c r="F623" s="11">
        <v>270312.85</v>
      </c>
      <c r="G623" s="11">
        <v>0</v>
      </c>
      <c r="H623" s="11">
        <v>79776.68</v>
      </c>
      <c r="I623" s="11">
        <v>190536.17</v>
      </c>
      <c r="J623" s="11">
        <v>0</v>
      </c>
      <c r="K623" s="11">
        <f t="shared" si="60"/>
        <v>459487.15</v>
      </c>
      <c r="L623" s="11">
        <f t="shared" si="61"/>
        <v>459487.15</v>
      </c>
      <c r="M623" s="11">
        <f t="shared" si="62"/>
        <v>37.03930528912031</v>
      </c>
      <c r="N623" s="11">
        <f t="shared" si="63"/>
        <v>650023.3200000001</v>
      </c>
      <c r="O623" s="11">
        <f t="shared" si="64"/>
        <v>650023.3200000001</v>
      </c>
      <c r="P623" s="11">
        <f t="shared" si="65"/>
        <v>10.931307207454095</v>
      </c>
    </row>
    <row r="624" spans="1:16" ht="25.5">
      <c r="A624" s="6" t="s">
        <v>315</v>
      </c>
      <c r="B624" s="7" t="s">
        <v>316</v>
      </c>
      <c r="C624" s="8">
        <v>1080000</v>
      </c>
      <c r="D624" s="8">
        <v>1080000</v>
      </c>
      <c r="E624" s="8">
        <v>630000</v>
      </c>
      <c r="F624" s="8">
        <v>0</v>
      </c>
      <c r="G624" s="8">
        <v>0</v>
      </c>
      <c r="H624" s="8">
        <v>0</v>
      </c>
      <c r="I624" s="8">
        <v>0</v>
      </c>
      <c r="J624" s="8">
        <v>0</v>
      </c>
      <c r="K624" s="8">
        <f t="shared" si="60"/>
        <v>630000</v>
      </c>
      <c r="L624" s="8">
        <f t="shared" si="61"/>
        <v>1080000</v>
      </c>
      <c r="M624" s="8">
        <f t="shared" si="62"/>
        <v>0</v>
      </c>
      <c r="N624" s="8">
        <f t="shared" si="63"/>
        <v>1080000</v>
      </c>
      <c r="O624" s="8">
        <f t="shared" si="64"/>
        <v>630000</v>
      </c>
      <c r="P624" s="8">
        <f t="shared" si="65"/>
        <v>0</v>
      </c>
    </row>
    <row r="625" spans="1:16" ht="12.75">
      <c r="A625" s="9" t="s">
        <v>323</v>
      </c>
      <c r="B625" s="10" t="s">
        <v>324</v>
      </c>
      <c r="C625" s="11">
        <v>180000</v>
      </c>
      <c r="D625" s="11">
        <v>180000</v>
      </c>
      <c r="E625" s="11">
        <v>180000</v>
      </c>
      <c r="F625" s="11">
        <v>0</v>
      </c>
      <c r="G625" s="11">
        <v>0</v>
      </c>
      <c r="H625" s="11">
        <v>0</v>
      </c>
      <c r="I625" s="11">
        <v>0</v>
      </c>
      <c r="J625" s="11">
        <v>0</v>
      </c>
      <c r="K625" s="11">
        <f t="shared" si="60"/>
        <v>180000</v>
      </c>
      <c r="L625" s="11">
        <f t="shared" si="61"/>
        <v>180000</v>
      </c>
      <c r="M625" s="11">
        <f t="shared" si="62"/>
        <v>0</v>
      </c>
      <c r="N625" s="11">
        <f t="shared" si="63"/>
        <v>180000</v>
      </c>
      <c r="O625" s="11">
        <f t="shared" si="64"/>
        <v>180000</v>
      </c>
      <c r="P625" s="11">
        <f t="shared" si="65"/>
        <v>0</v>
      </c>
    </row>
    <row r="626" spans="1:16" ht="12.75">
      <c r="A626" s="9" t="s">
        <v>367</v>
      </c>
      <c r="B626" s="10" t="s">
        <v>368</v>
      </c>
      <c r="C626" s="11">
        <v>900000</v>
      </c>
      <c r="D626" s="11">
        <v>900000</v>
      </c>
      <c r="E626" s="11">
        <v>450000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f t="shared" si="60"/>
        <v>450000</v>
      </c>
      <c r="L626" s="11">
        <f t="shared" si="61"/>
        <v>900000</v>
      </c>
      <c r="M626" s="11">
        <f t="shared" si="62"/>
        <v>0</v>
      </c>
      <c r="N626" s="11">
        <f t="shared" si="63"/>
        <v>900000</v>
      </c>
      <c r="O626" s="11">
        <f t="shared" si="64"/>
        <v>450000</v>
      </c>
      <c r="P626" s="11">
        <f t="shared" si="65"/>
        <v>0</v>
      </c>
    </row>
    <row r="627" spans="1:16" ht="25.5">
      <c r="A627" s="6" t="s">
        <v>301</v>
      </c>
      <c r="B627" s="7" t="s">
        <v>302</v>
      </c>
      <c r="C627" s="8">
        <v>10000</v>
      </c>
      <c r="D627" s="8">
        <v>930000</v>
      </c>
      <c r="E627" s="8">
        <v>920000</v>
      </c>
      <c r="F627" s="8">
        <v>247600</v>
      </c>
      <c r="G627" s="8">
        <v>0</v>
      </c>
      <c r="H627" s="8">
        <v>245314.54</v>
      </c>
      <c r="I627" s="8">
        <v>2285.46</v>
      </c>
      <c r="J627" s="8">
        <v>0</v>
      </c>
      <c r="K627" s="8">
        <f t="shared" si="60"/>
        <v>672400</v>
      </c>
      <c r="L627" s="8">
        <f t="shared" si="61"/>
        <v>682400</v>
      </c>
      <c r="M627" s="8">
        <f t="shared" si="62"/>
        <v>26.913043478260867</v>
      </c>
      <c r="N627" s="8">
        <f t="shared" si="63"/>
        <v>684685.46</v>
      </c>
      <c r="O627" s="8">
        <f t="shared" si="64"/>
        <v>674685.46</v>
      </c>
      <c r="P627" s="8">
        <f t="shared" si="65"/>
        <v>26.664623913043478</v>
      </c>
    </row>
    <row r="628" spans="1:16" ht="12.75">
      <c r="A628" s="9" t="s">
        <v>369</v>
      </c>
      <c r="B628" s="10" t="s">
        <v>370</v>
      </c>
      <c r="C628" s="11">
        <v>10000</v>
      </c>
      <c r="D628" s="11">
        <v>930000</v>
      </c>
      <c r="E628" s="11">
        <v>920000</v>
      </c>
      <c r="F628" s="11">
        <v>247600</v>
      </c>
      <c r="G628" s="11">
        <v>0</v>
      </c>
      <c r="H628" s="11">
        <v>245314.54</v>
      </c>
      <c r="I628" s="11">
        <v>2285.46</v>
      </c>
      <c r="J628" s="11">
        <v>0</v>
      </c>
      <c r="K628" s="11">
        <f t="shared" si="60"/>
        <v>672400</v>
      </c>
      <c r="L628" s="11">
        <f t="shared" si="61"/>
        <v>682400</v>
      </c>
      <c r="M628" s="11">
        <f t="shared" si="62"/>
        <v>26.913043478260867</v>
      </c>
      <c r="N628" s="11">
        <f t="shared" si="63"/>
        <v>684685.46</v>
      </c>
      <c r="O628" s="11">
        <f t="shared" si="64"/>
        <v>674685.46</v>
      </c>
      <c r="P628" s="11">
        <f t="shared" si="65"/>
        <v>26.664623913043478</v>
      </c>
    </row>
    <row r="629" spans="1:16" ht="25.5">
      <c r="A629" s="6" t="s">
        <v>305</v>
      </c>
      <c r="B629" s="7" t="s">
        <v>306</v>
      </c>
      <c r="C629" s="8">
        <v>45000</v>
      </c>
      <c r="D629" s="8">
        <v>218860</v>
      </c>
      <c r="E629" s="8">
        <v>173860</v>
      </c>
      <c r="F629" s="8">
        <v>0</v>
      </c>
      <c r="G629" s="8">
        <v>0</v>
      </c>
      <c r="H629" s="8">
        <v>0</v>
      </c>
      <c r="I629" s="8">
        <v>0</v>
      </c>
      <c r="J629" s="8">
        <v>0</v>
      </c>
      <c r="K629" s="8">
        <f t="shared" si="60"/>
        <v>173860</v>
      </c>
      <c r="L629" s="8">
        <f t="shared" si="61"/>
        <v>218860</v>
      </c>
      <c r="M629" s="8">
        <f t="shared" si="62"/>
        <v>0</v>
      </c>
      <c r="N629" s="8">
        <f t="shared" si="63"/>
        <v>218860</v>
      </c>
      <c r="O629" s="8">
        <f t="shared" si="64"/>
        <v>173860</v>
      </c>
      <c r="P629" s="8">
        <f t="shared" si="65"/>
        <v>0</v>
      </c>
    </row>
    <row r="630" spans="1:16" ht="25.5">
      <c r="A630" s="9" t="s">
        <v>363</v>
      </c>
      <c r="B630" s="10" t="s">
        <v>364</v>
      </c>
      <c r="C630" s="11">
        <v>45000</v>
      </c>
      <c r="D630" s="11">
        <v>218860</v>
      </c>
      <c r="E630" s="11">
        <v>173860</v>
      </c>
      <c r="F630" s="11">
        <v>0</v>
      </c>
      <c r="G630" s="11">
        <v>0</v>
      </c>
      <c r="H630" s="11">
        <v>0</v>
      </c>
      <c r="I630" s="11">
        <v>0</v>
      </c>
      <c r="J630" s="11">
        <v>0</v>
      </c>
      <c r="K630" s="11">
        <f t="shared" si="60"/>
        <v>173860</v>
      </c>
      <c r="L630" s="11">
        <f t="shared" si="61"/>
        <v>218860</v>
      </c>
      <c r="M630" s="11">
        <f t="shared" si="62"/>
        <v>0</v>
      </c>
      <c r="N630" s="11">
        <f t="shared" si="63"/>
        <v>218860</v>
      </c>
      <c r="O630" s="11">
        <f t="shared" si="64"/>
        <v>173860</v>
      </c>
      <c r="P630" s="11">
        <f t="shared" si="65"/>
        <v>0</v>
      </c>
    </row>
    <row r="631" spans="1:16" ht="12.75">
      <c r="A631" s="6" t="s">
        <v>270</v>
      </c>
      <c r="B631" s="7" t="s">
        <v>49</v>
      </c>
      <c r="C631" s="8">
        <v>0</v>
      </c>
      <c r="D631" s="8">
        <v>829700</v>
      </c>
      <c r="E631" s="8">
        <v>789700</v>
      </c>
      <c r="F631" s="8">
        <v>779700</v>
      </c>
      <c r="G631" s="8">
        <v>0</v>
      </c>
      <c r="H631" s="8">
        <v>779700</v>
      </c>
      <c r="I631" s="8">
        <v>0</v>
      </c>
      <c r="J631" s="8">
        <v>0</v>
      </c>
      <c r="K631" s="8">
        <f t="shared" si="60"/>
        <v>10000</v>
      </c>
      <c r="L631" s="8">
        <f t="shared" si="61"/>
        <v>50000</v>
      </c>
      <c r="M631" s="8">
        <f t="shared" si="62"/>
        <v>98.73369634038242</v>
      </c>
      <c r="N631" s="8">
        <f t="shared" si="63"/>
        <v>50000</v>
      </c>
      <c r="O631" s="8">
        <f t="shared" si="64"/>
        <v>10000</v>
      </c>
      <c r="P631" s="8">
        <f t="shared" si="65"/>
        <v>98.73369634038242</v>
      </c>
    </row>
    <row r="632" spans="1:16" ht="25.5">
      <c r="A632" s="9" t="s">
        <v>372</v>
      </c>
      <c r="B632" s="10" t="s">
        <v>373</v>
      </c>
      <c r="C632" s="11">
        <v>0</v>
      </c>
      <c r="D632" s="11">
        <v>829700</v>
      </c>
      <c r="E632" s="11">
        <v>789700</v>
      </c>
      <c r="F632" s="11">
        <v>779700</v>
      </c>
      <c r="G632" s="11">
        <v>0</v>
      </c>
      <c r="H632" s="11">
        <v>779700</v>
      </c>
      <c r="I632" s="11">
        <v>0</v>
      </c>
      <c r="J632" s="11">
        <v>0</v>
      </c>
      <c r="K632" s="11">
        <f t="shared" si="60"/>
        <v>10000</v>
      </c>
      <c r="L632" s="11">
        <f t="shared" si="61"/>
        <v>50000</v>
      </c>
      <c r="M632" s="11">
        <f t="shared" si="62"/>
        <v>98.73369634038242</v>
      </c>
      <c r="N632" s="11">
        <f t="shared" si="63"/>
        <v>50000</v>
      </c>
      <c r="O632" s="11">
        <f t="shared" si="64"/>
        <v>10000</v>
      </c>
      <c r="P632" s="11">
        <f t="shared" si="65"/>
        <v>98.73369634038242</v>
      </c>
    </row>
    <row r="633" spans="1:16" ht="38.25">
      <c r="A633" s="6" t="s">
        <v>271</v>
      </c>
      <c r="B633" s="7" t="s">
        <v>272</v>
      </c>
      <c r="C633" s="8">
        <v>0</v>
      </c>
      <c r="D633" s="8">
        <v>50000</v>
      </c>
      <c r="E633" s="8">
        <v>50000</v>
      </c>
      <c r="F633" s="8">
        <v>0</v>
      </c>
      <c r="G633" s="8">
        <v>0</v>
      </c>
      <c r="H633" s="8">
        <v>0</v>
      </c>
      <c r="I633" s="8">
        <v>0</v>
      </c>
      <c r="J633" s="8">
        <v>0</v>
      </c>
      <c r="K633" s="8">
        <f t="shared" si="60"/>
        <v>50000</v>
      </c>
      <c r="L633" s="8">
        <f t="shared" si="61"/>
        <v>50000</v>
      </c>
      <c r="M633" s="8">
        <f t="shared" si="62"/>
        <v>0</v>
      </c>
      <c r="N633" s="8">
        <f t="shared" si="63"/>
        <v>50000</v>
      </c>
      <c r="O633" s="8">
        <f t="shared" si="64"/>
        <v>50000</v>
      </c>
      <c r="P633" s="8">
        <f t="shared" si="65"/>
        <v>0</v>
      </c>
    </row>
    <row r="634" spans="1:16" ht="25.5">
      <c r="A634" s="9" t="s">
        <v>372</v>
      </c>
      <c r="B634" s="10" t="s">
        <v>373</v>
      </c>
      <c r="C634" s="11">
        <v>0</v>
      </c>
      <c r="D634" s="11">
        <v>50000</v>
      </c>
      <c r="E634" s="11">
        <v>50000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f t="shared" si="60"/>
        <v>50000</v>
      </c>
      <c r="L634" s="11">
        <f t="shared" si="61"/>
        <v>50000</v>
      </c>
      <c r="M634" s="11">
        <f t="shared" si="62"/>
        <v>0</v>
      </c>
      <c r="N634" s="11">
        <f t="shared" si="63"/>
        <v>50000</v>
      </c>
      <c r="O634" s="11">
        <f t="shared" si="64"/>
        <v>50000</v>
      </c>
      <c r="P634" s="11">
        <f t="shared" si="65"/>
        <v>0</v>
      </c>
    </row>
    <row r="635" spans="1:16" ht="12.75">
      <c r="A635" s="6" t="s">
        <v>94</v>
      </c>
      <c r="B635" s="7" t="s">
        <v>95</v>
      </c>
      <c r="C635" s="8">
        <v>31237195</v>
      </c>
      <c r="D635" s="8">
        <v>79365304.47999999</v>
      </c>
      <c r="E635" s="8">
        <v>64471849.95666668</v>
      </c>
      <c r="F635" s="8">
        <v>37359109.91</v>
      </c>
      <c r="G635" s="8">
        <v>0</v>
      </c>
      <c r="H635" s="8">
        <v>53458076.06999999</v>
      </c>
      <c r="I635" s="8">
        <v>1564142.53</v>
      </c>
      <c r="J635" s="8">
        <v>189000</v>
      </c>
      <c r="K635" s="8">
        <f t="shared" si="60"/>
        <v>27112740.04666668</v>
      </c>
      <c r="L635" s="8">
        <f t="shared" si="61"/>
        <v>42006194.56999999</v>
      </c>
      <c r="M635" s="8">
        <f t="shared" si="62"/>
        <v>57.94639045585025</v>
      </c>
      <c r="N635" s="8">
        <f t="shared" si="63"/>
        <v>25907228.409999996</v>
      </c>
      <c r="O635" s="8">
        <f t="shared" si="64"/>
        <v>11013773.886666685</v>
      </c>
      <c r="P635" s="8">
        <f t="shared" si="65"/>
        <v>82.91692592337687</v>
      </c>
    </row>
  </sheetData>
  <sheetProtection/>
  <mergeCells count="2">
    <mergeCell ref="A2:L2"/>
    <mergeCell ref="A3:L3"/>
  </mergeCells>
  <printOptions/>
  <pageMargins left="0.29" right="0.19" top="0.61" bottom="0.16" header="0.5" footer="0.16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f004</dc:creator>
  <cp:keywords/>
  <dc:description/>
  <cp:lastModifiedBy>user</cp:lastModifiedBy>
  <cp:lastPrinted>2018-04-23T12:02:02Z</cp:lastPrinted>
  <dcterms:created xsi:type="dcterms:W3CDTF">2018-04-23T11:31:49Z</dcterms:created>
  <dcterms:modified xsi:type="dcterms:W3CDTF">2019-08-02T06:01:07Z</dcterms:modified>
  <cp:category/>
  <cp:version/>
  <cp:contentType/>
  <cp:contentStatus/>
</cp:coreProperties>
</file>