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коштів'!$A$1:$G$138</definedName>
  </definedNames>
  <calcPr fullCalcOnLoad="1"/>
</workbook>
</file>

<file path=xl/sharedStrings.xml><?xml version="1.0" encoding="utf-8"?>
<sst xmlns="http://schemas.openxmlformats.org/spreadsheetml/2006/main" count="508" uniqueCount="331">
  <si>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</si>
  <si>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</si>
  <si>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</si>
  <si>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</si>
  <si>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</si>
  <si>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</si>
  <si>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</si>
  <si>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</si>
  <si>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</si>
  <si>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</si>
  <si>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</si>
  <si>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</si>
  <si>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</si>
  <si>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</si>
  <si>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</si>
  <si>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</si>
  <si>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</si>
  <si>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</si>
  <si>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</si>
  <si>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</si>
  <si>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</si>
  <si>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</si>
  <si>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</si>
  <si>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</si>
  <si>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</si>
  <si>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</si>
  <si>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</si>
  <si>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</si>
  <si>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</si>
  <si>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</si>
  <si>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</si>
  <si>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</si>
  <si>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</si>
  <si>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</si>
  <si>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</si>
  <si>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</si>
  <si>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</si>
  <si>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</si>
  <si>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</si>
  <si>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</si>
  <si>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</si>
  <si>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</si>
  <si>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</si>
  <si>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</si>
  <si>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</si>
  <si>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</si>
  <si>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</si>
  <si>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</si>
  <si>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</si>
  <si>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</si>
  <si>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</si>
  <si>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</si>
  <si>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</si>
  <si>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</si>
  <si>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</si>
  <si>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</si>
  <si>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</si>
  <si>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</si>
  <si>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</si>
  <si>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</si>
  <si>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</si>
  <si>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</si>
  <si>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</si>
  <si>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</si>
  <si>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</si>
  <si>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</si>
  <si>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</si>
  <si>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</si>
  <si>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</si>
  <si>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</si>
  <si>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</si>
  <si>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</si>
  <si>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</si>
  <si>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</si>
  <si>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</si>
  <si>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</si>
  <si>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</si>
  <si>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</si>
  <si>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</si>
  <si>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</si>
  <si>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</si>
  <si>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</si>
  <si>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</si>
  <si>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</si>
  <si>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</si>
  <si>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</si>
  <si>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</si>
  <si>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</si>
  <si>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</si>
  <si>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</si>
  <si>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</si>
  <si>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</si>
  <si>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2111</t>
  </si>
  <si>
    <t>3210</t>
  </si>
  <si>
    <t xml:space="preserve"> </t>
  </si>
  <si>
    <t xml:space="preserve">Усього </t>
  </si>
  <si>
    <t>Державне мито, не віднесене до інших категорій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</si>
  <si>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</si>
  <si>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від продажу основного капіталу  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</si>
  <si>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</si>
  <si>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</si>
  <si>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</si>
  <si>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</si>
  <si>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</si>
  <si>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</si>
  <si>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</si>
  <si>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</si>
  <si>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</si>
  <si>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</si>
  <si>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</si>
  <si>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</si>
  <si>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</si>
  <si>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</si>
  <si>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</si>
  <si>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</si>
  <si>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</si>
  <si>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</si>
  <si>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</si>
  <si>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</si>
  <si>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</si>
  <si>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</si>
  <si>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</si>
  <si>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</si>
  <si>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</si>
  <si>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</si>
  <si>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</si>
  <si>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</si>
  <si>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</si>
  <si>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</si>
  <si>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</si>
  <si>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</si>
  <si>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</si>
  <si>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</si>
  <si>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</si>
  <si>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</si>
  <si>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</si>
  <si>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</si>
  <si>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</si>
  <si>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від відчуження майна, що належить Автономній Республіці Крим та майна, що перебуває в комунальній власності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</si>
  <si>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</si>
  <si>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</si>
  <si>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</si>
  <si>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</si>
  <si>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</si>
  <si>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</si>
  <si>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</si>
  <si>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</si>
  <si>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</si>
  <si>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</si>
  <si>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</si>
  <si>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</si>
  <si>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</si>
  <si>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</si>
  <si>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</si>
  <si>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</si>
  <si>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</si>
  <si>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</si>
  <si>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</si>
  <si>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</si>
  <si>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</si>
  <si>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</si>
  <si>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</si>
  <si>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</si>
  <si>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</si>
  <si>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</si>
  <si>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</si>
  <si>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</si>
  <si>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</si>
  <si>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</si>
  <si>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</si>
  <si>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</si>
  <si>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</si>
  <si>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</si>
  <si>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</si>
  <si>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</si>
  <si>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</si>
  <si>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</si>
  <si>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</si>
  <si>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</si>
  <si>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</si>
  <si>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</si>
  <si>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</si>
  <si>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</si>
  <si>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</si>
  <si>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</si>
  <si>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</si>
  <si>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</si>
  <si>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</si>
  <si>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</si>
  <si>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</si>
  <si>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</si>
  <si>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</si>
  <si>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</si>
  <si>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</si>
  <si>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</si>
  <si>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</si>
  <si>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</si>
  <si>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</si>
  <si>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</si>
  <si>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</si>
  <si>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</si>
  <si>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</si>
  <si>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</si>
  <si>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</si>
  <si>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</si>
  <si>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</si>
  <si>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</si>
  <si>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</si>
  <si>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</si>
  <si>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</si>
  <si>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</si>
  <si>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</si>
  <si>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</si>
  <si>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</si>
  <si>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</si>
  <si>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</si>
  <si>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</si>
  <si>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</si>
  <si>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</si>
  <si>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</si>
  <si>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</si>
  <si>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</si>
  <si>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</si>
  <si>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</si>
  <si>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</si>
  <si>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</si>
  <si>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</si>
  <si>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</si>
  <si>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</si>
  <si>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</si>
  <si>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</si>
  <si>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</si>
  <si>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</si>
  <si>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</si>
  <si>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</si>
  <si>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</si>
  <si>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</si>
  <si>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</si>
  <si>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</si>
  <si>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</si>
  <si>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</si>
  <si>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</si>
  <si>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</si>
  <si>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</si>
  <si>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</si>
  <si>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</si>
  <si>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</si>
  <si>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</si>
  <si>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</si>
  <si>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</si>
  <si>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</si>
  <si>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</si>
  <si>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</si>
  <si>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</si>
  <si>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</si>
  <si>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</si>
  <si>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</si>
  <si>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</si>
  <si>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</si>
  <si>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</si>
  <si>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</si>
  <si>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</si>
  <si>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7680</t>
  </si>
  <si>
    <t>Членські внески до асоціацій органів місцевого самоврядування</t>
  </si>
  <si>
    <t>8420</t>
  </si>
  <si>
    <t>Інші заходи у сфері засобів масової інформації</t>
  </si>
  <si>
    <t>8700</t>
  </si>
  <si>
    <t>Резервний фонд</t>
  </si>
  <si>
    <t>9310</t>
  </si>
  <si>
    <t>9510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</si>
  <si>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</si>
  <si>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</si>
  <si>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</si>
  <si>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1010</t>
  </si>
  <si>
    <t>Надання дошкільної освіти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</si>
  <si>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</si>
  <si>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</si>
  <si>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</si>
  <si>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</si>
  <si>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</si>
  <si>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</si>
  <si>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</si>
  <si>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</si>
  <si>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8130</t>
  </si>
  <si>
    <t>Забезпечення діяльності місцевої пожежної охорони</t>
  </si>
  <si>
    <t>6013</t>
  </si>
  <si>
    <t>Забезпечення діяльності водопровідно-каналізаційного господарства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</si>
  <si>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</si>
  <si>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</si>
  <si>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Організація та проведення громадських робіт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</si>
  <si>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</si>
  <si>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</si>
  <si>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9710</t>
  </si>
  <si>
    <t>0191</t>
  </si>
  <si>
    <t>Проведення місцевих виборів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</si>
  <si>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</si>
  <si>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</si>
  <si>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</si>
  <si>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</si>
  <si>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</si>
  <si>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</si>
  <si>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8313</t>
  </si>
  <si>
    <t>Ліквідація іншого забруднення навколишнього природного середовища</t>
  </si>
  <si>
    <t>7370</t>
  </si>
  <si>
    <t>Реалізація інших заходів щодо соціально-економічного розвитку територій</t>
  </si>
  <si>
    <t>8330</t>
  </si>
  <si>
    <t>Інша діяльність у сфері екології та охорони природних ресурсів</t>
  </si>
  <si>
    <t>7310</t>
  </si>
  <si>
    <t>Будівництво об`єктів житлово-комунального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</si>
  <si>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</si>
  <si>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</si>
  <si>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</si>
  <si>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</si>
  <si>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</si>
  <si>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</si>
  <si>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8311</t>
  </si>
  <si>
    <t>Охорона та раціональне використання природних ресурсів</t>
  </si>
  <si>
    <t>Субвенція з місцевого бюджету за рахунок залишку коштів медичної субвенції, що утворився на початок бюджетного періоду</t>
  </si>
  <si>
    <t>3087</t>
  </si>
  <si>
    <t>Надання допомоги на дітей, які виховуються у багатодітних сім`ях</t>
  </si>
  <si>
    <t>02303400000</t>
  </si>
  <si>
    <t>Зведений бюджет селищ Вінницького р-ну</t>
  </si>
  <si>
    <t>02303500000</t>
  </si>
  <si>
    <t>Зведений бюджет сіл Вінницького р-ну</t>
  </si>
  <si>
    <t>6090</t>
  </si>
  <si>
    <t>Інша діяльність у сфері житлово-комунального господарства</t>
  </si>
  <si>
    <t>7530</t>
  </si>
  <si>
    <t>Інші заходи у сфері зв`язку, телекомунікації та інформатики</t>
  </si>
  <si>
    <t>На 31.05.2019</t>
  </si>
  <si>
    <t>Аналіз фінансування установ на 31.05.2019</t>
  </si>
  <si>
    <t>9330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</si>
</sst>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8"/>
  <sheetViews>
    <sheetView view="pageBreakPreview" zoomScaleSheetLayoutView="100" workbookViewId="0" topLeftCell="A1">
      <selection activeCell="F23" sqref="F23"/>
    </sheetView>
  </sheetViews>
  <sheetFormatPr defaultColWidth="9.00390625" defaultRowHeight="12.75"/>
  <cols>
    <col min="2" max="2" width="45.875" style="0" customWidth="1"/>
    <col min="3" max="3" width="10.625" style="0" customWidth="1"/>
    <col min="4" max="4" width="11.00390625" style="0" customWidth="1"/>
    <col min="5" max="5" width="10.625" style="0" bestFit="1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328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64149921</v>
      </c>
      <c r="D8" s="12">
        <v>69227505.07</v>
      </c>
      <c r="E8" s="13">
        <f aca="true" t="shared" si="0" ref="E8:E71">IF(C8=0,0,D8/C8*100)</f>
        <v>107.91518366795805</v>
      </c>
    </row>
    <row r="9" spans="1:5" ht="12.75">
      <c r="A9" s="12">
        <v>11000000</v>
      </c>
      <c r="B9" s="12" t="s">
        <v>8</v>
      </c>
      <c r="C9" s="12">
        <v>37048530</v>
      </c>
      <c r="D9" s="12">
        <v>37841040.45</v>
      </c>
      <c r="E9" s="13">
        <f t="shared" si="0"/>
        <v>102.13911442640236</v>
      </c>
    </row>
    <row r="10" spans="1:5" ht="12.75">
      <c r="A10" s="12">
        <v>11010000</v>
      </c>
      <c r="B10" s="12" t="s">
        <v>9</v>
      </c>
      <c r="C10" s="12">
        <v>37048530</v>
      </c>
      <c r="D10" s="12">
        <v>37841155.62</v>
      </c>
      <c r="E10" s="13">
        <f t="shared" si="0"/>
        <v>102.13942528893858</v>
      </c>
    </row>
    <row r="11" spans="1:5" ht="12.75">
      <c r="A11" s="12">
        <v>11010100</v>
      </c>
      <c r="B11" s="12" t="s">
        <v>10</v>
      </c>
      <c r="C11" s="12">
        <v>25268530</v>
      </c>
      <c r="D11" s="12">
        <v>27074706.04</v>
      </c>
      <c r="E11" s="13">
        <f t="shared" si="0"/>
        <v>107.14792684813877</v>
      </c>
    </row>
    <row r="12" spans="1:5" ht="12.75">
      <c r="A12" s="12">
        <v>11010200</v>
      </c>
      <c r="B12" s="12" t="s">
        <v>11</v>
      </c>
      <c r="C12" s="12">
        <v>9000000</v>
      </c>
      <c r="D12" s="12">
        <v>8991344.3</v>
      </c>
      <c r="E12" s="13">
        <f t="shared" si="0"/>
        <v>99.90382555555556</v>
      </c>
    </row>
    <row r="13" spans="1:5" ht="12.75">
      <c r="A13" s="12">
        <v>11010400</v>
      </c>
      <c r="B13" s="12" t="s">
        <v>12</v>
      </c>
      <c r="C13" s="12">
        <v>2500000</v>
      </c>
      <c r="D13" s="12">
        <v>1314861.56</v>
      </c>
      <c r="E13" s="13">
        <f t="shared" si="0"/>
        <v>52.5944624</v>
      </c>
    </row>
    <row r="14" spans="1:5" ht="12.75">
      <c r="A14" s="12">
        <v>11010500</v>
      </c>
      <c r="B14" s="12" t="s">
        <v>13</v>
      </c>
      <c r="C14" s="12">
        <v>280000</v>
      </c>
      <c r="D14" s="12">
        <v>460243.72</v>
      </c>
      <c r="E14" s="13">
        <f t="shared" si="0"/>
        <v>164.37275714285713</v>
      </c>
    </row>
    <row r="15" spans="1:5" ht="12.75">
      <c r="A15" s="12">
        <v>11020000</v>
      </c>
      <c r="B15" s="12" t="s">
        <v>139</v>
      </c>
      <c r="C15" s="12">
        <v>0</v>
      </c>
      <c r="D15" s="12">
        <v>-115.17</v>
      </c>
      <c r="E15" s="13">
        <f t="shared" si="0"/>
        <v>0</v>
      </c>
    </row>
    <row r="16" spans="1:5" ht="12.75">
      <c r="A16" s="12">
        <v>11020200</v>
      </c>
      <c r="B16" s="12" t="s">
        <v>140</v>
      </c>
      <c r="C16" s="12">
        <v>0</v>
      </c>
      <c r="D16" s="12">
        <v>-115.17</v>
      </c>
      <c r="E16" s="13">
        <f t="shared" si="0"/>
        <v>0</v>
      </c>
    </row>
    <row r="17" spans="1:5" ht="12.75">
      <c r="A17" s="12">
        <v>13000000</v>
      </c>
      <c r="B17" s="12" t="s">
        <v>101</v>
      </c>
      <c r="C17" s="12">
        <v>115717</v>
      </c>
      <c r="D17" s="12">
        <v>381287.07</v>
      </c>
      <c r="E17" s="13">
        <f t="shared" si="0"/>
        <v>329.4996154411193</v>
      </c>
    </row>
    <row r="18" spans="1:5" ht="12.75">
      <c r="A18" s="12">
        <v>13010000</v>
      </c>
      <c r="B18" s="12" t="s">
        <v>102</v>
      </c>
      <c r="C18" s="12">
        <v>110717</v>
      </c>
      <c r="D18" s="12">
        <v>377398.23</v>
      </c>
      <c r="E18" s="13">
        <f t="shared" si="0"/>
        <v>340.8674638944335</v>
      </c>
    </row>
    <row r="19" spans="1:5" ht="12.75">
      <c r="A19" s="12">
        <v>13010100</v>
      </c>
      <c r="B19" s="12" t="s">
        <v>103</v>
      </c>
      <c r="C19" s="12">
        <v>0</v>
      </c>
      <c r="D19" s="12">
        <v>164398.95</v>
      </c>
      <c r="E19" s="13">
        <f t="shared" si="0"/>
        <v>0</v>
      </c>
    </row>
    <row r="20" spans="1:5" ht="12.75">
      <c r="A20" s="12">
        <v>13010200</v>
      </c>
      <c r="B20" s="12" t="s">
        <v>104</v>
      </c>
      <c r="C20" s="12">
        <v>110717</v>
      </c>
      <c r="D20" s="12">
        <v>212999.28</v>
      </c>
      <c r="E20" s="13">
        <f t="shared" si="0"/>
        <v>192.38172999629685</v>
      </c>
    </row>
    <row r="21" spans="1:5" ht="12.75">
      <c r="A21" s="12">
        <v>13030000</v>
      </c>
      <c r="B21" s="12" t="s">
        <v>105</v>
      </c>
      <c r="C21" s="12">
        <v>5000</v>
      </c>
      <c r="D21" s="12">
        <v>3888.84</v>
      </c>
      <c r="E21" s="13">
        <f t="shared" si="0"/>
        <v>77.77680000000001</v>
      </c>
    </row>
    <row r="22" spans="1:5" ht="12.75">
      <c r="A22" s="12">
        <v>13030100</v>
      </c>
      <c r="B22" s="12" t="s">
        <v>106</v>
      </c>
      <c r="C22" s="12">
        <v>5000</v>
      </c>
      <c r="D22" s="12">
        <v>2900.95</v>
      </c>
      <c r="E22" s="13">
        <f t="shared" si="0"/>
        <v>58.019</v>
      </c>
    </row>
    <row r="23" spans="1:5" ht="12.75">
      <c r="A23" s="12">
        <v>13030200</v>
      </c>
      <c r="B23" s="12" t="s">
        <v>107</v>
      </c>
      <c r="C23" s="12">
        <v>0</v>
      </c>
      <c r="D23" s="12">
        <v>987.89</v>
      </c>
      <c r="E23" s="13">
        <f t="shared" si="0"/>
        <v>0</v>
      </c>
    </row>
    <row r="24" spans="1:5" ht="12.75">
      <c r="A24" s="12">
        <v>14000000</v>
      </c>
      <c r="B24" s="12" t="s">
        <v>14</v>
      </c>
      <c r="C24" s="12">
        <v>4891687</v>
      </c>
      <c r="D24" s="12">
        <v>6498337.87</v>
      </c>
      <c r="E24" s="13">
        <f t="shared" si="0"/>
        <v>132.84451499043172</v>
      </c>
    </row>
    <row r="25" spans="1:5" ht="12.75">
      <c r="A25" s="12">
        <v>14020000</v>
      </c>
      <c r="B25" s="12" t="s">
        <v>108</v>
      </c>
      <c r="C25" s="12">
        <v>932500</v>
      </c>
      <c r="D25" s="12">
        <v>1157075.61</v>
      </c>
      <c r="E25" s="13">
        <f t="shared" si="0"/>
        <v>124.08317533512066</v>
      </c>
    </row>
    <row r="26" spans="1:5" ht="12.75">
      <c r="A26" s="12">
        <v>14021900</v>
      </c>
      <c r="B26" s="12" t="s">
        <v>15</v>
      </c>
      <c r="C26" s="12">
        <v>932500</v>
      </c>
      <c r="D26" s="12">
        <v>1157075.61</v>
      </c>
      <c r="E26" s="13">
        <f t="shared" si="0"/>
        <v>124.08317533512066</v>
      </c>
    </row>
    <row r="27" spans="1:5" ht="12.75">
      <c r="A27" s="12">
        <v>14030000</v>
      </c>
      <c r="B27" s="12" t="s">
        <v>16</v>
      </c>
      <c r="C27" s="12">
        <v>3409550</v>
      </c>
      <c r="D27" s="12">
        <v>4724538.92</v>
      </c>
      <c r="E27" s="13">
        <f t="shared" si="0"/>
        <v>138.56781452097783</v>
      </c>
    </row>
    <row r="28" spans="1:5" ht="12.75">
      <c r="A28" s="12">
        <v>14031900</v>
      </c>
      <c r="B28" s="12" t="s">
        <v>15</v>
      </c>
      <c r="C28" s="12">
        <v>3409550</v>
      </c>
      <c r="D28" s="12">
        <v>4724538.92</v>
      </c>
      <c r="E28" s="13">
        <f t="shared" si="0"/>
        <v>138.56781452097783</v>
      </c>
    </row>
    <row r="29" spans="1:5" ht="12.75">
      <c r="A29" s="12">
        <v>14040000</v>
      </c>
      <c r="B29" s="12" t="s">
        <v>109</v>
      </c>
      <c r="C29" s="12">
        <v>549637</v>
      </c>
      <c r="D29" s="12">
        <v>616723.34</v>
      </c>
      <c r="E29" s="13">
        <f t="shared" si="0"/>
        <v>112.20557204118353</v>
      </c>
    </row>
    <row r="30" spans="1:5" ht="12.75">
      <c r="A30" s="12">
        <v>18000000</v>
      </c>
      <c r="B30" s="12" t="s">
        <v>110</v>
      </c>
      <c r="C30" s="12">
        <v>22093987</v>
      </c>
      <c r="D30" s="12">
        <v>24506839.68</v>
      </c>
      <c r="E30" s="13">
        <f t="shared" si="0"/>
        <v>110.92085679239334</v>
      </c>
    </row>
    <row r="31" spans="1:5" ht="12.75">
      <c r="A31" s="12">
        <v>18010000</v>
      </c>
      <c r="B31" s="12" t="s">
        <v>111</v>
      </c>
      <c r="C31" s="12">
        <v>7604688</v>
      </c>
      <c r="D31" s="12">
        <v>7717561.69</v>
      </c>
      <c r="E31" s="13">
        <f t="shared" si="0"/>
        <v>101.48426457469392</v>
      </c>
    </row>
    <row r="32" spans="1:5" ht="12.75">
      <c r="A32" s="12">
        <v>18010100</v>
      </c>
      <c r="B32" s="12" t="s">
        <v>112</v>
      </c>
      <c r="C32" s="12">
        <v>25750</v>
      </c>
      <c r="D32" s="12">
        <v>80400.46</v>
      </c>
      <c r="E32" s="13">
        <f t="shared" si="0"/>
        <v>312.23479611650487</v>
      </c>
    </row>
    <row r="33" spans="1:5" ht="12.75">
      <c r="A33" s="12">
        <v>18010200</v>
      </c>
      <c r="B33" s="12" t="s">
        <v>113</v>
      </c>
      <c r="C33" s="12">
        <v>253443</v>
      </c>
      <c r="D33" s="12">
        <v>114250.89</v>
      </c>
      <c r="E33" s="13">
        <f t="shared" si="0"/>
        <v>45.07952083900522</v>
      </c>
    </row>
    <row r="34" spans="1:5" ht="12.75">
      <c r="A34" s="12">
        <v>18010300</v>
      </c>
      <c r="B34" s="12" t="s">
        <v>114</v>
      </c>
      <c r="C34" s="12">
        <v>40605</v>
      </c>
      <c r="D34" s="12">
        <v>4810.55</v>
      </c>
      <c r="E34" s="13">
        <f t="shared" si="0"/>
        <v>11.847186307105037</v>
      </c>
    </row>
    <row r="35" spans="1:5" ht="12.75">
      <c r="A35" s="12">
        <v>18010400</v>
      </c>
      <c r="B35" s="12" t="s">
        <v>115</v>
      </c>
      <c r="C35" s="12">
        <v>583988</v>
      </c>
      <c r="D35" s="12">
        <v>979522.04</v>
      </c>
      <c r="E35" s="13">
        <f t="shared" si="0"/>
        <v>167.72982321554554</v>
      </c>
    </row>
    <row r="36" spans="1:5" ht="12.75">
      <c r="A36" s="12">
        <v>18010500</v>
      </c>
      <c r="B36" s="12" t="s">
        <v>116</v>
      </c>
      <c r="C36" s="12">
        <v>743980</v>
      </c>
      <c r="D36" s="12">
        <v>900757.45</v>
      </c>
      <c r="E36" s="13">
        <f t="shared" si="0"/>
        <v>121.07280437646173</v>
      </c>
    </row>
    <row r="37" spans="1:5" ht="12.75">
      <c r="A37" s="12">
        <v>18010600</v>
      </c>
      <c r="B37" s="12" t="s">
        <v>117</v>
      </c>
      <c r="C37" s="12">
        <v>3487993</v>
      </c>
      <c r="D37" s="12">
        <v>3817710.79</v>
      </c>
      <c r="E37" s="13">
        <f t="shared" si="0"/>
        <v>109.45293726220207</v>
      </c>
    </row>
    <row r="38" spans="1:5" ht="12.75">
      <c r="A38" s="12">
        <v>18010700</v>
      </c>
      <c r="B38" s="12" t="s">
        <v>118</v>
      </c>
      <c r="C38" s="12">
        <v>1196530</v>
      </c>
      <c r="D38" s="12">
        <v>1001813.62</v>
      </c>
      <c r="E38" s="13">
        <f t="shared" si="0"/>
        <v>83.72657768714534</v>
      </c>
    </row>
    <row r="39" spans="1:5" ht="12.75">
      <c r="A39" s="12">
        <v>18010900</v>
      </c>
      <c r="B39" s="12" t="s">
        <v>119</v>
      </c>
      <c r="C39" s="12">
        <v>1223399</v>
      </c>
      <c r="D39" s="12">
        <v>661630.59</v>
      </c>
      <c r="E39" s="13">
        <f t="shared" si="0"/>
        <v>54.08134141028397</v>
      </c>
    </row>
    <row r="40" spans="1:5" ht="12.75">
      <c r="A40" s="12">
        <v>18011000</v>
      </c>
      <c r="B40" s="12" t="s">
        <v>120</v>
      </c>
      <c r="C40" s="12">
        <v>5000</v>
      </c>
      <c r="D40" s="12">
        <v>42665.3</v>
      </c>
      <c r="E40" s="13">
        <f t="shared" si="0"/>
        <v>853.306</v>
      </c>
    </row>
    <row r="41" spans="1:5" ht="12.75">
      <c r="A41" s="12">
        <v>18011100</v>
      </c>
      <c r="B41" s="12" t="s">
        <v>121</v>
      </c>
      <c r="C41" s="12">
        <v>44000</v>
      </c>
      <c r="D41" s="12">
        <v>114000</v>
      </c>
      <c r="E41" s="13">
        <f t="shared" si="0"/>
        <v>259.09090909090907</v>
      </c>
    </row>
    <row r="42" spans="1:5" ht="12.75">
      <c r="A42" s="12">
        <v>18030000</v>
      </c>
      <c r="B42" s="12" t="s">
        <v>17</v>
      </c>
      <c r="C42" s="12">
        <v>12000</v>
      </c>
      <c r="D42" s="12">
        <v>22479.11</v>
      </c>
      <c r="E42" s="13">
        <f t="shared" si="0"/>
        <v>187.32591666666667</v>
      </c>
    </row>
    <row r="43" spans="1:5" ht="12.75">
      <c r="A43" s="12">
        <v>18030100</v>
      </c>
      <c r="B43" s="12" t="s">
        <v>18</v>
      </c>
      <c r="C43" s="12">
        <v>2000</v>
      </c>
      <c r="D43" s="12">
        <v>7550</v>
      </c>
      <c r="E43" s="13">
        <f t="shared" si="0"/>
        <v>377.5</v>
      </c>
    </row>
    <row r="44" spans="1:5" ht="12.75">
      <c r="A44" s="12">
        <v>18030200</v>
      </c>
      <c r="B44" s="12" t="s">
        <v>19</v>
      </c>
      <c r="C44" s="12">
        <v>10000</v>
      </c>
      <c r="D44" s="12">
        <v>14929.11</v>
      </c>
      <c r="E44" s="13">
        <f t="shared" si="0"/>
        <v>149.2911</v>
      </c>
    </row>
    <row r="45" spans="1:5" ht="12.75">
      <c r="A45" s="12">
        <v>18050000</v>
      </c>
      <c r="B45" s="12" t="s">
        <v>20</v>
      </c>
      <c r="C45" s="12">
        <v>14477299</v>
      </c>
      <c r="D45" s="12">
        <v>16766798.88</v>
      </c>
      <c r="E45" s="13">
        <f t="shared" si="0"/>
        <v>115.81441317195977</v>
      </c>
    </row>
    <row r="46" spans="1:5" ht="12.75">
      <c r="A46" s="12">
        <v>18050300</v>
      </c>
      <c r="B46" s="12" t="s">
        <v>21</v>
      </c>
      <c r="C46" s="12">
        <v>1463239</v>
      </c>
      <c r="D46" s="12">
        <v>1317361.33</v>
      </c>
      <c r="E46" s="13">
        <f t="shared" si="0"/>
        <v>90.03049604336681</v>
      </c>
    </row>
    <row r="47" spans="1:5" ht="12.75">
      <c r="A47" s="12">
        <v>18050400</v>
      </c>
      <c r="B47" s="12" t="s">
        <v>22</v>
      </c>
      <c r="C47" s="12">
        <v>11194327</v>
      </c>
      <c r="D47" s="12">
        <v>13616120.4</v>
      </c>
      <c r="E47" s="13">
        <f t="shared" si="0"/>
        <v>121.63411342191452</v>
      </c>
    </row>
    <row r="48" spans="1:5" ht="12.75">
      <c r="A48" s="12">
        <v>18050500</v>
      </c>
      <c r="B48" s="12" t="s">
        <v>122</v>
      </c>
      <c r="C48" s="12">
        <v>1819733</v>
      </c>
      <c r="D48" s="12">
        <v>1833317.15</v>
      </c>
      <c r="E48" s="13">
        <f t="shared" si="0"/>
        <v>100.74649138087838</v>
      </c>
    </row>
    <row r="49" spans="1:5" ht="12.75">
      <c r="A49" s="12">
        <v>20000000</v>
      </c>
      <c r="B49" s="12" t="s">
        <v>23</v>
      </c>
      <c r="C49" s="12">
        <v>454500</v>
      </c>
      <c r="D49" s="12">
        <v>1177429.68</v>
      </c>
      <c r="E49" s="13">
        <f t="shared" si="0"/>
        <v>259.06043564356435</v>
      </c>
    </row>
    <row r="50" spans="1:5" ht="12.75">
      <c r="A50" s="12">
        <v>21000000</v>
      </c>
      <c r="B50" s="12" t="s">
        <v>24</v>
      </c>
      <c r="C50" s="12">
        <v>0</v>
      </c>
      <c r="D50" s="12">
        <v>289433.75</v>
      </c>
      <c r="E50" s="13">
        <f t="shared" si="0"/>
        <v>0</v>
      </c>
    </row>
    <row r="51" spans="1:5" ht="12.75">
      <c r="A51" s="12">
        <v>21080000</v>
      </c>
      <c r="B51" s="12" t="s">
        <v>25</v>
      </c>
      <c r="C51" s="12">
        <v>0</v>
      </c>
      <c r="D51" s="12">
        <v>289433.75</v>
      </c>
      <c r="E51" s="13">
        <f t="shared" si="0"/>
        <v>0</v>
      </c>
    </row>
    <row r="52" spans="1:5" ht="12.75">
      <c r="A52" s="12">
        <v>21080500</v>
      </c>
      <c r="B52" s="12" t="s">
        <v>123</v>
      </c>
      <c r="C52" s="12">
        <v>0</v>
      </c>
      <c r="D52" s="12">
        <v>195140.75</v>
      </c>
      <c r="E52" s="13">
        <f t="shared" si="0"/>
        <v>0</v>
      </c>
    </row>
    <row r="53" spans="1:5" ht="12.75">
      <c r="A53" s="12">
        <v>21080900</v>
      </c>
      <c r="B53" s="12" t="s">
        <v>124</v>
      </c>
      <c r="C53" s="12">
        <v>0</v>
      </c>
      <c r="D53" s="12">
        <v>3400</v>
      </c>
      <c r="E53" s="13">
        <f t="shared" si="0"/>
        <v>0</v>
      </c>
    </row>
    <row r="54" spans="1:5" ht="12.75">
      <c r="A54" s="12">
        <v>21081100</v>
      </c>
      <c r="B54" s="12" t="s">
        <v>26</v>
      </c>
      <c r="C54" s="12">
        <v>0</v>
      </c>
      <c r="D54" s="12">
        <v>3893</v>
      </c>
      <c r="E54" s="13">
        <f t="shared" si="0"/>
        <v>0</v>
      </c>
    </row>
    <row r="55" spans="1:5" ht="12.75">
      <c r="A55" s="12">
        <v>21081500</v>
      </c>
      <c r="B55" s="12" t="s">
        <v>125</v>
      </c>
      <c r="C55" s="12">
        <v>0</v>
      </c>
      <c r="D55" s="12">
        <v>87000</v>
      </c>
      <c r="E55" s="13">
        <f t="shared" si="0"/>
        <v>0</v>
      </c>
    </row>
    <row r="56" spans="1:5" ht="12.75">
      <c r="A56" s="12">
        <v>22000000</v>
      </c>
      <c r="B56" s="12" t="s">
        <v>27</v>
      </c>
      <c r="C56" s="12">
        <v>422000</v>
      </c>
      <c r="D56" s="12">
        <v>655841.87</v>
      </c>
      <c r="E56" s="13">
        <f t="shared" si="0"/>
        <v>155.4127654028436</v>
      </c>
    </row>
    <row r="57" spans="1:5" ht="12.75">
      <c r="A57" s="12">
        <v>22010000</v>
      </c>
      <c r="B57" s="12" t="s">
        <v>28</v>
      </c>
      <c r="C57" s="12">
        <v>368535</v>
      </c>
      <c r="D57" s="12">
        <v>603057.9</v>
      </c>
      <c r="E57" s="13">
        <f t="shared" si="0"/>
        <v>163.63653384346128</v>
      </c>
    </row>
    <row r="58" spans="1:5" ht="12.75">
      <c r="A58" s="12">
        <v>22010300</v>
      </c>
      <c r="B58" s="12" t="s">
        <v>126</v>
      </c>
      <c r="C58" s="12">
        <v>56200</v>
      </c>
      <c r="D58" s="12">
        <v>121402.75</v>
      </c>
      <c r="E58" s="13">
        <f t="shared" si="0"/>
        <v>216.01912811387902</v>
      </c>
    </row>
    <row r="59" spans="1:5" ht="12.75">
      <c r="A59" s="12">
        <v>22012500</v>
      </c>
      <c r="B59" s="12" t="s">
        <v>29</v>
      </c>
      <c r="C59" s="12">
        <v>144335</v>
      </c>
      <c r="D59" s="12">
        <v>239218.95</v>
      </c>
      <c r="E59" s="13">
        <f t="shared" si="0"/>
        <v>165.73869816745764</v>
      </c>
    </row>
    <row r="60" spans="1:5" ht="12.75">
      <c r="A60" s="12">
        <v>22012600</v>
      </c>
      <c r="B60" s="12" t="s">
        <v>127</v>
      </c>
      <c r="C60" s="12">
        <v>164000</v>
      </c>
      <c r="D60" s="12">
        <v>242436.2</v>
      </c>
      <c r="E60" s="13">
        <f t="shared" si="0"/>
        <v>147.82695121951218</v>
      </c>
    </row>
    <row r="61" spans="1:5" ht="12.75">
      <c r="A61" s="12">
        <v>22012900</v>
      </c>
      <c r="B61" s="12" t="s">
        <v>128</v>
      </c>
      <c r="C61" s="12">
        <v>4000</v>
      </c>
      <c r="D61" s="12">
        <v>0</v>
      </c>
      <c r="E61" s="13">
        <f t="shared" si="0"/>
        <v>0</v>
      </c>
    </row>
    <row r="62" spans="1:5" ht="12.75">
      <c r="A62" s="12">
        <v>22080000</v>
      </c>
      <c r="B62" s="12" t="s">
        <v>30</v>
      </c>
      <c r="C62" s="12">
        <v>53090</v>
      </c>
      <c r="D62" s="12">
        <v>50812.13</v>
      </c>
      <c r="E62" s="13">
        <f t="shared" si="0"/>
        <v>95.70941796948577</v>
      </c>
    </row>
    <row r="63" spans="1:5" ht="12.75">
      <c r="A63" s="12">
        <v>22080400</v>
      </c>
      <c r="B63" s="12" t="s">
        <v>31</v>
      </c>
      <c r="C63" s="12">
        <v>53090</v>
      </c>
      <c r="D63" s="12">
        <v>50812.13</v>
      </c>
      <c r="E63" s="13">
        <f t="shared" si="0"/>
        <v>95.70941796948577</v>
      </c>
    </row>
    <row r="64" spans="1:5" ht="12.75">
      <c r="A64" s="12">
        <v>22090000</v>
      </c>
      <c r="B64" s="12" t="s">
        <v>32</v>
      </c>
      <c r="C64" s="12">
        <v>375</v>
      </c>
      <c r="D64" s="12">
        <v>1037.24</v>
      </c>
      <c r="E64" s="13">
        <f t="shared" si="0"/>
        <v>276.5973333333333</v>
      </c>
    </row>
    <row r="65" spans="1:5" ht="12.75">
      <c r="A65" s="12">
        <v>22090100</v>
      </c>
      <c r="B65" s="12" t="s">
        <v>33</v>
      </c>
      <c r="C65" s="12">
        <v>285</v>
      </c>
      <c r="D65" s="12">
        <v>1012.42</v>
      </c>
      <c r="E65" s="13">
        <f t="shared" si="0"/>
        <v>355.23508771929824</v>
      </c>
    </row>
    <row r="66" spans="1:5" ht="12.75">
      <c r="A66" s="12">
        <v>22090200</v>
      </c>
      <c r="B66" s="12" t="s">
        <v>96</v>
      </c>
      <c r="C66" s="12">
        <v>0</v>
      </c>
      <c r="D66" s="12">
        <v>24.82</v>
      </c>
      <c r="E66" s="13">
        <f t="shared" si="0"/>
        <v>0</v>
      </c>
    </row>
    <row r="67" spans="1:5" ht="12.75">
      <c r="A67" s="12">
        <v>22090400</v>
      </c>
      <c r="B67" s="12" t="s">
        <v>34</v>
      </c>
      <c r="C67" s="12">
        <v>90</v>
      </c>
      <c r="D67" s="12">
        <v>0</v>
      </c>
      <c r="E67" s="13">
        <f t="shared" si="0"/>
        <v>0</v>
      </c>
    </row>
    <row r="68" spans="1:5" ht="12.75">
      <c r="A68" s="12">
        <v>22130000</v>
      </c>
      <c r="B68" s="12" t="s">
        <v>129</v>
      </c>
      <c r="C68" s="12">
        <v>0</v>
      </c>
      <c r="D68" s="12">
        <v>934.6</v>
      </c>
      <c r="E68" s="13">
        <f t="shared" si="0"/>
        <v>0</v>
      </c>
    </row>
    <row r="69" spans="1:5" ht="12.75">
      <c r="A69" s="12">
        <v>24000000</v>
      </c>
      <c r="B69" s="12" t="s">
        <v>35</v>
      </c>
      <c r="C69" s="12">
        <v>32500</v>
      </c>
      <c r="D69" s="12">
        <v>232154.06</v>
      </c>
      <c r="E69" s="13">
        <f t="shared" si="0"/>
        <v>714.3201846153846</v>
      </c>
    </row>
    <row r="70" spans="1:5" ht="12.75">
      <c r="A70" s="12">
        <v>24060000</v>
      </c>
      <c r="B70" s="12" t="s">
        <v>25</v>
      </c>
      <c r="C70" s="12">
        <v>32500</v>
      </c>
      <c r="D70" s="12">
        <v>232154.06</v>
      </c>
      <c r="E70" s="13">
        <f t="shared" si="0"/>
        <v>714.3201846153846</v>
      </c>
    </row>
    <row r="71" spans="1:5" ht="12.75">
      <c r="A71" s="12">
        <v>24060300</v>
      </c>
      <c r="B71" s="12" t="s">
        <v>25</v>
      </c>
      <c r="C71" s="12">
        <v>32500</v>
      </c>
      <c r="D71" s="12">
        <v>83057.19</v>
      </c>
      <c r="E71" s="13">
        <f t="shared" si="0"/>
        <v>255.5605846153846</v>
      </c>
    </row>
    <row r="72" spans="1:5" ht="12.75">
      <c r="A72" s="12">
        <v>24062200</v>
      </c>
      <c r="B72" s="12" t="s">
        <v>97</v>
      </c>
      <c r="C72" s="12">
        <v>0</v>
      </c>
      <c r="D72" s="12">
        <v>149096.87</v>
      </c>
      <c r="E72" s="13">
        <f aca="true" t="shared" si="1" ref="E72:E99">IF(C72=0,0,D72/C72*100)</f>
        <v>0</v>
      </c>
    </row>
    <row r="73" spans="1:5" ht="12.75">
      <c r="A73" s="12">
        <v>40000000</v>
      </c>
      <c r="B73" s="12" t="s">
        <v>37</v>
      </c>
      <c r="C73" s="12">
        <v>219560336.29</v>
      </c>
      <c r="D73" s="12">
        <v>213905275.32</v>
      </c>
      <c r="E73" s="13">
        <f t="shared" si="1"/>
        <v>97.42437041883072</v>
      </c>
    </row>
    <row r="74" spans="1:5" ht="12.75">
      <c r="A74" s="12">
        <v>41000000</v>
      </c>
      <c r="B74" s="12" t="s">
        <v>38</v>
      </c>
      <c r="C74" s="12">
        <v>219560336.29</v>
      </c>
      <c r="D74" s="12">
        <v>213905275.32</v>
      </c>
      <c r="E74" s="13">
        <f t="shared" si="1"/>
        <v>97.42437041883072</v>
      </c>
    </row>
    <row r="75" spans="1:5" ht="12.75">
      <c r="A75" s="12">
        <v>41020000</v>
      </c>
      <c r="B75" s="12" t="s">
        <v>39</v>
      </c>
      <c r="C75" s="12">
        <v>10526000</v>
      </c>
      <c r="D75" s="12">
        <v>10526000</v>
      </c>
      <c r="E75" s="13">
        <f t="shared" si="1"/>
        <v>100</v>
      </c>
    </row>
    <row r="76" spans="1:5" ht="12.75">
      <c r="A76" s="12">
        <v>41020100</v>
      </c>
      <c r="B76" s="12" t="s">
        <v>130</v>
      </c>
      <c r="C76" s="12">
        <v>10526000</v>
      </c>
      <c r="D76" s="12">
        <v>10526000</v>
      </c>
      <c r="E76" s="13">
        <f t="shared" si="1"/>
        <v>100</v>
      </c>
    </row>
    <row r="77" spans="1:5" ht="12.75">
      <c r="A77" s="12">
        <v>41030000</v>
      </c>
      <c r="B77" s="12" t="s">
        <v>131</v>
      </c>
      <c r="C77" s="12">
        <v>64630500</v>
      </c>
      <c r="D77" s="12">
        <v>64630500</v>
      </c>
      <c r="E77" s="13">
        <f t="shared" si="1"/>
        <v>100</v>
      </c>
    </row>
    <row r="78" spans="1:5" ht="12.75">
      <c r="A78" s="12">
        <v>41033900</v>
      </c>
      <c r="B78" s="12" t="s">
        <v>132</v>
      </c>
      <c r="C78" s="12">
        <v>40802400</v>
      </c>
      <c r="D78" s="12">
        <v>40802400</v>
      </c>
      <c r="E78" s="13">
        <f t="shared" si="1"/>
        <v>100</v>
      </c>
    </row>
    <row r="79" spans="1:5" ht="12.75">
      <c r="A79" s="12">
        <v>41034200</v>
      </c>
      <c r="B79" s="12" t="s">
        <v>133</v>
      </c>
      <c r="C79" s="12">
        <v>14572100</v>
      </c>
      <c r="D79" s="12">
        <v>14572100</v>
      </c>
      <c r="E79" s="13">
        <f t="shared" si="1"/>
        <v>100</v>
      </c>
    </row>
    <row r="80" spans="1:5" ht="12.75">
      <c r="A80" s="12">
        <v>41034500</v>
      </c>
      <c r="B80" s="12" t="s">
        <v>141</v>
      </c>
      <c r="C80" s="12">
        <v>9256000</v>
      </c>
      <c r="D80" s="12">
        <v>9256000</v>
      </c>
      <c r="E80" s="13">
        <f t="shared" si="1"/>
        <v>100</v>
      </c>
    </row>
    <row r="81" spans="1:5" ht="12.75">
      <c r="A81" s="12">
        <v>41040000</v>
      </c>
      <c r="B81" s="12" t="s">
        <v>40</v>
      </c>
      <c r="C81" s="12">
        <v>8093780</v>
      </c>
      <c r="D81" s="12">
        <v>8093780</v>
      </c>
      <c r="E81" s="13">
        <f t="shared" si="1"/>
        <v>100</v>
      </c>
    </row>
    <row r="82" spans="1:5" ht="12.75">
      <c r="A82" s="12">
        <v>41040200</v>
      </c>
      <c r="B82" s="12" t="s">
        <v>41</v>
      </c>
      <c r="C82" s="12">
        <v>8093780</v>
      </c>
      <c r="D82" s="12">
        <v>8093780</v>
      </c>
      <c r="E82" s="13">
        <f t="shared" si="1"/>
        <v>100</v>
      </c>
    </row>
    <row r="83" spans="1:5" ht="12.75">
      <c r="A83" s="12">
        <v>41050000</v>
      </c>
      <c r="B83" s="12" t="s">
        <v>42</v>
      </c>
      <c r="C83" s="12">
        <v>136310056.29</v>
      </c>
      <c r="D83" s="12">
        <v>130654995.32</v>
      </c>
      <c r="E83" s="13">
        <f t="shared" si="1"/>
        <v>95.85132518911969</v>
      </c>
    </row>
    <row r="84" spans="1:5" ht="12.75">
      <c r="A84" s="12">
        <v>41050100</v>
      </c>
      <c r="B84" s="12" t="s">
        <v>43</v>
      </c>
      <c r="C84" s="12">
        <v>51090949.58</v>
      </c>
      <c r="D84" s="12">
        <v>50501117.48</v>
      </c>
      <c r="E84" s="13">
        <f t="shared" si="1"/>
        <v>98.84552527434155</v>
      </c>
    </row>
    <row r="85" spans="1:5" ht="12.75">
      <c r="A85" s="12">
        <v>41050200</v>
      </c>
      <c r="B85" s="12" t="s">
        <v>44</v>
      </c>
      <c r="C85" s="12">
        <v>1325732</v>
      </c>
      <c r="D85" s="12">
        <v>1325732</v>
      </c>
      <c r="E85" s="13">
        <f t="shared" si="1"/>
        <v>100</v>
      </c>
    </row>
    <row r="86" spans="1:5" ht="12.75">
      <c r="A86" s="12">
        <v>41050300</v>
      </c>
      <c r="B86" s="12" t="s">
        <v>134</v>
      </c>
      <c r="C86" s="12">
        <v>49049200</v>
      </c>
      <c r="D86" s="12">
        <v>44240702</v>
      </c>
      <c r="E86" s="13">
        <f t="shared" si="1"/>
        <v>90.19658220725313</v>
      </c>
    </row>
    <row r="87" spans="1:5" ht="12.75">
      <c r="A87" s="12">
        <v>41050700</v>
      </c>
      <c r="B87" s="12" t="s">
        <v>45</v>
      </c>
      <c r="C87" s="12">
        <v>606300</v>
      </c>
      <c r="D87" s="12">
        <v>567552.8</v>
      </c>
      <c r="E87" s="13">
        <f t="shared" si="1"/>
        <v>93.60923635164112</v>
      </c>
    </row>
    <row r="88" spans="1:5" ht="12.75">
      <c r="A88" s="12">
        <v>41051000</v>
      </c>
      <c r="B88" s="12" t="s">
        <v>46</v>
      </c>
      <c r="C88" s="12">
        <v>218685</v>
      </c>
      <c r="D88" s="12">
        <v>218685</v>
      </c>
      <c r="E88" s="13">
        <f t="shared" si="1"/>
        <v>100</v>
      </c>
    </row>
    <row r="89" spans="1:5" ht="12.75">
      <c r="A89" s="12">
        <v>41051100</v>
      </c>
      <c r="B89" s="12" t="s">
        <v>142</v>
      </c>
      <c r="C89" s="12">
        <v>48143</v>
      </c>
      <c r="D89" s="12">
        <v>48143</v>
      </c>
      <c r="E89" s="13">
        <f t="shared" si="1"/>
        <v>100</v>
      </c>
    </row>
    <row r="90" spans="1:5" ht="12.75">
      <c r="A90" s="12">
        <v>41051200</v>
      </c>
      <c r="B90" s="12" t="s">
        <v>47</v>
      </c>
      <c r="C90" s="12">
        <v>125135</v>
      </c>
      <c r="D90" s="12">
        <v>125135</v>
      </c>
      <c r="E90" s="13">
        <f t="shared" si="1"/>
        <v>100</v>
      </c>
    </row>
    <row r="91" spans="1:5" ht="12.75">
      <c r="A91" s="12">
        <v>41051400</v>
      </c>
      <c r="B91" s="12" t="s">
        <v>143</v>
      </c>
      <c r="C91" s="12">
        <v>507504</v>
      </c>
      <c r="D91" s="12">
        <v>507504</v>
      </c>
      <c r="E91" s="13">
        <f t="shared" si="1"/>
        <v>100</v>
      </c>
    </row>
    <row r="92" spans="1:5" ht="12.75">
      <c r="A92" s="12">
        <v>41051500</v>
      </c>
      <c r="B92" s="12" t="s">
        <v>135</v>
      </c>
      <c r="C92" s="12">
        <v>8126975</v>
      </c>
      <c r="D92" s="12">
        <v>8126975</v>
      </c>
      <c r="E92" s="13">
        <f t="shared" si="1"/>
        <v>100</v>
      </c>
    </row>
    <row r="93" spans="1:5" ht="12.75">
      <c r="A93" s="12">
        <v>41051600</v>
      </c>
      <c r="B93" s="12" t="s">
        <v>317</v>
      </c>
      <c r="C93" s="12">
        <v>366174.27</v>
      </c>
      <c r="D93" s="12">
        <v>0</v>
      </c>
      <c r="E93" s="13">
        <f t="shared" si="1"/>
        <v>0</v>
      </c>
    </row>
    <row r="94" spans="1:5" ht="12.75">
      <c r="A94" s="12">
        <v>41052000</v>
      </c>
      <c r="B94" s="12" t="s">
        <v>136</v>
      </c>
      <c r="C94" s="12">
        <v>480500</v>
      </c>
      <c r="D94" s="12">
        <v>480500</v>
      </c>
      <c r="E94" s="13">
        <f t="shared" si="1"/>
        <v>100</v>
      </c>
    </row>
    <row r="95" spans="1:5" ht="12.75">
      <c r="A95" s="12">
        <v>41052300</v>
      </c>
      <c r="B95" s="12" t="s">
        <v>144</v>
      </c>
      <c r="C95" s="12">
        <v>2158000</v>
      </c>
      <c r="D95" s="12">
        <v>2158000</v>
      </c>
      <c r="E95" s="13">
        <f t="shared" si="1"/>
        <v>100</v>
      </c>
    </row>
    <row r="96" spans="1:5" ht="12.75">
      <c r="A96" s="12">
        <v>41053300</v>
      </c>
      <c r="B96" s="12" t="s">
        <v>48</v>
      </c>
      <c r="C96" s="12">
        <v>63500</v>
      </c>
      <c r="D96" s="12">
        <v>55500</v>
      </c>
      <c r="E96" s="13">
        <f t="shared" si="1"/>
        <v>87.4015748031496</v>
      </c>
    </row>
    <row r="97" spans="1:5" ht="12.75">
      <c r="A97" s="12">
        <v>41053900</v>
      </c>
      <c r="B97" s="12" t="s">
        <v>49</v>
      </c>
      <c r="C97" s="12">
        <v>22143258.439999998</v>
      </c>
      <c r="D97" s="12">
        <v>22299449.04</v>
      </c>
      <c r="E97" s="13">
        <f t="shared" si="1"/>
        <v>100.70536411984361</v>
      </c>
    </row>
    <row r="98" spans="1:5" ht="12.75">
      <c r="A98" s="3" t="s">
        <v>50</v>
      </c>
      <c r="B98" s="3"/>
      <c r="C98" s="3">
        <v>64604421</v>
      </c>
      <c r="D98" s="3">
        <v>70404934.75</v>
      </c>
      <c r="E98" s="14">
        <f t="shared" si="1"/>
        <v>108.97850899398975</v>
      </c>
    </row>
    <row r="99" spans="1:5" ht="12.75">
      <c r="A99" s="3" t="s">
        <v>51</v>
      </c>
      <c r="B99" s="3"/>
      <c r="C99" s="3">
        <v>284164757.28999996</v>
      </c>
      <c r="D99" s="3">
        <v>284310210.07</v>
      </c>
      <c r="E99" s="14">
        <f t="shared" si="1"/>
        <v>100.05118607296247</v>
      </c>
    </row>
    <row r="100" ht="12.75">
      <c r="B100" s="15" t="s">
        <v>72</v>
      </c>
    </row>
    <row r="101" spans="1:5" ht="12.75">
      <c r="A101" s="2" t="s">
        <v>2</v>
      </c>
      <c r="B101" s="2" t="s">
        <v>3</v>
      </c>
      <c r="C101" s="2" t="s">
        <v>4</v>
      </c>
      <c r="D101" s="2" t="s">
        <v>5</v>
      </c>
      <c r="E101" s="2" t="s">
        <v>6</v>
      </c>
    </row>
    <row r="102" spans="1:5" ht="12.75">
      <c r="A102" s="12">
        <v>10000000</v>
      </c>
      <c r="B102" s="12" t="s">
        <v>7</v>
      </c>
      <c r="C102" s="12">
        <v>450000</v>
      </c>
      <c r="D102" s="12">
        <v>461495.33</v>
      </c>
      <c r="E102" s="13">
        <f aca="true" t="shared" si="2" ref="E102:E138">IF(C102=0,0,D102/C102*100)</f>
        <v>102.55451777777778</v>
      </c>
    </row>
    <row r="103" spans="1:5" ht="12.75">
      <c r="A103" s="12">
        <v>19000000</v>
      </c>
      <c r="B103" s="12" t="s">
        <v>52</v>
      </c>
      <c r="C103" s="12">
        <v>450000</v>
      </c>
      <c r="D103" s="12">
        <v>461495.33</v>
      </c>
      <c r="E103" s="13">
        <f t="shared" si="2"/>
        <v>102.55451777777778</v>
      </c>
    </row>
    <row r="104" spans="1:5" ht="12.75">
      <c r="A104" s="12">
        <v>19010000</v>
      </c>
      <c r="B104" s="12" t="s">
        <v>53</v>
      </c>
      <c r="C104" s="12">
        <v>450000</v>
      </c>
      <c r="D104" s="12">
        <v>461495.33</v>
      </c>
      <c r="E104" s="13">
        <f t="shared" si="2"/>
        <v>102.55451777777778</v>
      </c>
    </row>
    <row r="105" spans="1:5" ht="12.75">
      <c r="A105" s="12">
        <v>19010100</v>
      </c>
      <c r="B105" s="12" t="s">
        <v>137</v>
      </c>
      <c r="C105" s="12">
        <v>0</v>
      </c>
      <c r="D105" s="12">
        <v>84340.69</v>
      </c>
      <c r="E105" s="13">
        <f t="shared" si="2"/>
        <v>0</v>
      </c>
    </row>
    <row r="106" spans="1:5" ht="12.75">
      <c r="A106" s="12">
        <v>19010200</v>
      </c>
      <c r="B106" s="12" t="s">
        <v>99</v>
      </c>
      <c r="C106" s="12">
        <v>0</v>
      </c>
      <c r="D106" s="12">
        <v>1372.17</v>
      </c>
      <c r="E106" s="13">
        <f t="shared" si="2"/>
        <v>0</v>
      </c>
    </row>
    <row r="107" spans="1:5" ht="12.75">
      <c r="A107" s="12">
        <v>19010300</v>
      </c>
      <c r="B107" s="12" t="s">
        <v>54</v>
      </c>
      <c r="C107" s="12">
        <v>450000</v>
      </c>
      <c r="D107" s="12">
        <v>375782.47</v>
      </c>
      <c r="E107" s="13">
        <f t="shared" si="2"/>
        <v>83.50721555555555</v>
      </c>
    </row>
    <row r="108" spans="1:5" ht="12.75">
      <c r="A108" s="12">
        <v>20000000</v>
      </c>
      <c r="B108" s="12" t="s">
        <v>23</v>
      </c>
      <c r="C108" s="12">
        <v>1279599.5833333333</v>
      </c>
      <c r="D108" s="12">
        <v>17844578.15</v>
      </c>
      <c r="E108" s="13">
        <f t="shared" si="2"/>
        <v>1394.5439168958778</v>
      </c>
    </row>
    <row r="109" spans="1:5" ht="12.75">
      <c r="A109" s="12">
        <v>21000000</v>
      </c>
      <c r="B109" s="12" t="s">
        <v>24</v>
      </c>
      <c r="C109" s="12">
        <v>0</v>
      </c>
      <c r="D109" s="12">
        <v>83369.25</v>
      </c>
      <c r="E109" s="13">
        <f t="shared" si="2"/>
        <v>0</v>
      </c>
    </row>
    <row r="110" spans="1:5" ht="12.75">
      <c r="A110" s="12">
        <v>21110000</v>
      </c>
      <c r="B110" s="12" t="s">
        <v>100</v>
      </c>
      <c r="C110" s="12">
        <v>0</v>
      </c>
      <c r="D110" s="12">
        <v>83369.25</v>
      </c>
      <c r="E110" s="13">
        <f t="shared" si="2"/>
        <v>0</v>
      </c>
    </row>
    <row r="111" spans="1:5" ht="12.75">
      <c r="A111" s="12">
        <v>24000000</v>
      </c>
      <c r="B111" s="12" t="s">
        <v>35</v>
      </c>
      <c r="C111" s="12">
        <v>60000</v>
      </c>
      <c r="D111" s="12">
        <v>628752.01</v>
      </c>
      <c r="E111" s="13">
        <f t="shared" si="2"/>
        <v>1047.9200166666667</v>
      </c>
    </row>
    <row r="112" spans="1:5" ht="12.75">
      <c r="A112" s="12">
        <v>24060000</v>
      </c>
      <c r="B112" s="12" t="s">
        <v>25</v>
      </c>
      <c r="C112" s="12">
        <v>0</v>
      </c>
      <c r="D112" s="12">
        <v>5404.01</v>
      </c>
      <c r="E112" s="13">
        <f t="shared" si="2"/>
        <v>0</v>
      </c>
    </row>
    <row r="113" spans="1:5" ht="12.75">
      <c r="A113" s="12">
        <v>24062100</v>
      </c>
      <c r="B113" s="12" t="s">
        <v>55</v>
      </c>
      <c r="C113" s="12">
        <v>0</v>
      </c>
      <c r="D113" s="12">
        <v>5404.01</v>
      </c>
      <c r="E113" s="13">
        <f t="shared" si="2"/>
        <v>0</v>
      </c>
    </row>
    <row r="114" spans="1:5" ht="12.75">
      <c r="A114" s="12">
        <v>24170000</v>
      </c>
      <c r="B114" s="12" t="s">
        <v>56</v>
      </c>
      <c r="C114" s="12">
        <v>60000</v>
      </c>
      <c r="D114" s="12">
        <v>623348</v>
      </c>
      <c r="E114" s="13">
        <f t="shared" si="2"/>
        <v>1038.9133333333334</v>
      </c>
    </row>
    <row r="115" spans="1:5" ht="12.75">
      <c r="A115" s="12">
        <v>25000000</v>
      </c>
      <c r="B115" s="12" t="s">
        <v>57</v>
      </c>
      <c r="C115" s="12">
        <v>1219599.5833333333</v>
      </c>
      <c r="D115" s="12">
        <v>17132456.89</v>
      </c>
      <c r="E115" s="13">
        <f t="shared" si="2"/>
        <v>1404.7608021621852</v>
      </c>
    </row>
    <row r="116" spans="1:5" ht="12.75">
      <c r="A116" s="12">
        <v>25010000</v>
      </c>
      <c r="B116" s="12" t="s">
        <v>58</v>
      </c>
      <c r="C116" s="12">
        <v>1219599.5833333333</v>
      </c>
      <c r="D116" s="12">
        <v>15674842.58</v>
      </c>
      <c r="E116" s="13">
        <f t="shared" si="2"/>
        <v>1285.2449930458733</v>
      </c>
    </row>
    <row r="117" spans="1:5" ht="12.75">
      <c r="A117" s="12">
        <v>25010100</v>
      </c>
      <c r="B117" s="12" t="s">
        <v>59</v>
      </c>
      <c r="C117" s="12">
        <v>1084723.75</v>
      </c>
      <c r="D117" s="12">
        <v>1286840.61</v>
      </c>
      <c r="E117" s="13">
        <f t="shared" si="2"/>
        <v>118.6330261506674</v>
      </c>
    </row>
    <row r="118" spans="1:5" ht="12.75">
      <c r="A118" s="12">
        <v>25010200</v>
      </c>
      <c r="B118" s="12" t="s">
        <v>60</v>
      </c>
      <c r="C118" s="12">
        <v>11312.5</v>
      </c>
      <c r="D118" s="12">
        <v>368508.95</v>
      </c>
      <c r="E118" s="13">
        <f t="shared" si="2"/>
        <v>3257.5376795580114</v>
      </c>
    </row>
    <row r="119" spans="1:5" ht="12.75">
      <c r="A119" s="12">
        <v>25010300</v>
      </c>
      <c r="B119" s="12" t="s">
        <v>61</v>
      </c>
      <c r="C119" s="12">
        <v>112134.16666666666</v>
      </c>
      <c r="D119" s="12">
        <v>168883.41</v>
      </c>
      <c r="E119" s="13">
        <f t="shared" si="2"/>
        <v>150.60834268473036</v>
      </c>
    </row>
    <row r="120" spans="1:5" ht="12.75">
      <c r="A120" s="12">
        <v>25010400</v>
      </c>
      <c r="B120" s="12" t="s">
        <v>62</v>
      </c>
      <c r="C120" s="12">
        <v>11429.166666666668</v>
      </c>
      <c r="D120" s="12">
        <v>13850609.61</v>
      </c>
      <c r="E120" s="13">
        <f t="shared" si="2"/>
        <v>121186.52228946408</v>
      </c>
    </row>
    <row r="121" spans="1:5" ht="12.75">
      <c r="A121" s="12">
        <v>25020000</v>
      </c>
      <c r="B121" s="12" t="s">
        <v>63</v>
      </c>
      <c r="C121" s="12">
        <v>0</v>
      </c>
      <c r="D121" s="12">
        <v>1457614.31</v>
      </c>
      <c r="E121" s="13">
        <f t="shared" si="2"/>
        <v>0</v>
      </c>
    </row>
    <row r="122" spans="1:5" ht="12.75">
      <c r="A122" s="12">
        <v>25020100</v>
      </c>
      <c r="B122" s="12" t="s">
        <v>64</v>
      </c>
      <c r="C122" s="12">
        <v>0</v>
      </c>
      <c r="D122" s="12">
        <v>451526.58</v>
      </c>
      <c r="E122" s="13">
        <f t="shared" si="2"/>
        <v>0</v>
      </c>
    </row>
    <row r="123" spans="1:5" ht="12.75">
      <c r="A123" s="12">
        <v>25020200</v>
      </c>
      <c r="B123" s="12" t="s">
        <v>65</v>
      </c>
      <c r="C123" s="12">
        <v>0</v>
      </c>
      <c r="D123" s="12">
        <v>1006087.73</v>
      </c>
      <c r="E123" s="13">
        <f t="shared" si="2"/>
        <v>0</v>
      </c>
    </row>
    <row r="124" spans="1:5" ht="12.75">
      <c r="A124" s="12">
        <v>30000000</v>
      </c>
      <c r="B124" s="12" t="s">
        <v>36</v>
      </c>
      <c r="C124" s="12">
        <v>13950</v>
      </c>
      <c r="D124" s="12">
        <v>659650.37</v>
      </c>
      <c r="E124" s="13">
        <f t="shared" si="2"/>
        <v>4728.676487455197</v>
      </c>
    </row>
    <row r="125" spans="1:5" ht="12.75">
      <c r="A125" s="12">
        <v>31000000</v>
      </c>
      <c r="B125" s="12" t="s">
        <v>98</v>
      </c>
      <c r="C125" s="12">
        <v>0</v>
      </c>
      <c r="D125" s="12">
        <v>602608.99</v>
      </c>
      <c r="E125" s="13">
        <f t="shared" si="2"/>
        <v>0</v>
      </c>
    </row>
    <row r="126" spans="1:5" ht="12.75">
      <c r="A126" s="12">
        <v>31030000</v>
      </c>
      <c r="B126" s="12" t="s">
        <v>138</v>
      </c>
      <c r="C126" s="12">
        <v>0</v>
      </c>
      <c r="D126" s="12">
        <v>602608.99</v>
      </c>
      <c r="E126" s="13">
        <f t="shared" si="2"/>
        <v>0</v>
      </c>
    </row>
    <row r="127" spans="1:5" ht="12.75">
      <c r="A127" s="12">
        <v>33000000</v>
      </c>
      <c r="B127" s="12" t="s">
        <v>66</v>
      </c>
      <c r="C127" s="12">
        <v>13950</v>
      </c>
      <c r="D127" s="12">
        <v>57041.38</v>
      </c>
      <c r="E127" s="13">
        <f t="shared" si="2"/>
        <v>408.8987813620071</v>
      </c>
    </row>
    <row r="128" spans="1:5" ht="12.75">
      <c r="A128" s="12">
        <v>33010000</v>
      </c>
      <c r="B128" s="12" t="s">
        <v>67</v>
      </c>
      <c r="C128" s="12">
        <v>13950</v>
      </c>
      <c r="D128" s="12">
        <v>57041.38</v>
      </c>
      <c r="E128" s="13">
        <f t="shared" si="2"/>
        <v>408.8987813620071</v>
      </c>
    </row>
    <row r="129" spans="1:5" ht="12.75">
      <c r="A129" s="12">
        <v>33010100</v>
      </c>
      <c r="B129" s="12" t="s">
        <v>68</v>
      </c>
      <c r="C129" s="12">
        <v>13950</v>
      </c>
      <c r="D129" s="12">
        <v>57041.38</v>
      </c>
      <c r="E129" s="13">
        <f t="shared" si="2"/>
        <v>408.8987813620071</v>
      </c>
    </row>
    <row r="130" spans="1:5" ht="12.75">
      <c r="A130" s="12">
        <v>40000000</v>
      </c>
      <c r="B130" s="12" t="s">
        <v>37</v>
      </c>
      <c r="C130" s="12">
        <v>11006510</v>
      </c>
      <c r="D130" s="12">
        <v>5070310</v>
      </c>
      <c r="E130" s="13">
        <f t="shared" si="2"/>
        <v>46.06646430158152</v>
      </c>
    </row>
    <row r="131" spans="1:5" ht="12.75">
      <c r="A131" s="12">
        <v>41000000</v>
      </c>
      <c r="B131" s="12" t="s">
        <v>38</v>
      </c>
      <c r="C131" s="12">
        <v>11006510</v>
      </c>
      <c r="D131" s="12">
        <v>5070310</v>
      </c>
      <c r="E131" s="13">
        <f t="shared" si="2"/>
        <v>46.06646430158152</v>
      </c>
    </row>
    <row r="132" spans="1:5" ht="12.75">
      <c r="A132" s="12">
        <v>41050000</v>
      </c>
      <c r="B132" s="12" t="s">
        <v>42</v>
      </c>
      <c r="C132" s="12">
        <v>11006510</v>
      </c>
      <c r="D132" s="12">
        <v>5070310</v>
      </c>
      <c r="E132" s="13">
        <f t="shared" si="2"/>
        <v>46.06646430158152</v>
      </c>
    </row>
    <row r="133" spans="1:5" ht="12.75">
      <c r="A133" s="12">
        <v>41051600</v>
      </c>
      <c r="B133" s="12" t="s">
        <v>317</v>
      </c>
      <c r="C133" s="12">
        <v>0</v>
      </c>
      <c r="D133" s="12">
        <v>0</v>
      </c>
      <c r="E133" s="13">
        <f t="shared" si="2"/>
        <v>0</v>
      </c>
    </row>
    <row r="134" spans="1:5" ht="12.75">
      <c r="A134" s="12">
        <v>41053900</v>
      </c>
      <c r="B134" s="12" t="s">
        <v>49</v>
      </c>
      <c r="C134" s="12">
        <v>11006510</v>
      </c>
      <c r="D134" s="12">
        <v>5070310</v>
      </c>
      <c r="E134" s="13">
        <f t="shared" si="2"/>
        <v>46.06646430158152</v>
      </c>
    </row>
    <row r="135" spans="1:5" ht="12.75">
      <c r="A135" s="12">
        <v>50000000</v>
      </c>
      <c r="B135" s="12" t="s">
        <v>69</v>
      </c>
      <c r="C135" s="12">
        <v>630500</v>
      </c>
      <c r="D135" s="12">
        <v>297886.95</v>
      </c>
      <c r="E135" s="13">
        <f t="shared" si="2"/>
        <v>47.24614591593973</v>
      </c>
    </row>
    <row r="136" spans="1:5" ht="12.75">
      <c r="A136" s="12">
        <v>50110000</v>
      </c>
      <c r="B136" s="12" t="s">
        <v>70</v>
      </c>
      <c r="C136" s="12">
        <v>630500</v>
      </c>
      <c r="D136" s="12">
        <v>297886.95</v>
      </c>
      <c r="E136" s="13">
        <f t="shared" si="2"/>
        <v>47.24614591593973</v>
      </c>
    </row>
    <row r="137" spans="1:5" ht="12.75">
      <c r="A137" s="3" t="s">
        <v>50</v>
      </c>
      <c r="B137" s="3"/>
      <c r="C137" s="3">
        <v>2374049.583333333</v>
      </c>
      <c r="D137" s="3">
        <v>19263610.799999997</v>
      </c>
      <c r="E137" s="14">
        <f t="shared" si="2"/>
        <v>811.4241141060132</v>
      </c>
    </row>
    <row r="138" spans="1:5" ht="12.75">
      <c r="A138" s="3" t="s">
        <v>51</v>
      </c>
      <c r="B138" s="3"/>
      <c r="C138" s="3">
        <v>13380559.583333332</v>
      </c>
      <c r="D138" s="3">
        <v>24333920.799999997</v>
      </c>
      <c r="E138" s="14">
        <f t="shared" si="2"/>
        <v>181.8602626328875</v>
      </c>
    </row>
  </sheetData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1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73</v>
      </c>
    </row>
    <row r="2" spans="1:12" ht="18">
      <c r="A2" s="21" t="s">
        <v>329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ht="12.75">
      <c r="L4" s="4" t="s">
        <v>74</v>
      </c>
    </row>
    <row r="5" spans="1:16" s="1" customFormat="1" ht="63.75">
      <c r="A5" s="5" t="s">
        <v>2</v>
      </c>
      <c r="B5" s="5" t="s">
        <v>75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5" t="s">
        <v>85</v>
      </c>
      <c r="M5" s="5" t="s">
        <v>86</v>
      </c>
      <c r="N5" s="5" t="s">
        <v>87</v>
      </c>
      <c r="O5" s="5" t="s">
        <v>88</v>
      </c>
      <c r="P5" s="5" t="s">
        <v>89</v>
      </c>
    </row>
    <row r="6" spans="1:16" ht="25.5">
      <c r="A6" s="6" t="s">
        <v>90</v>
      </c>
      <c r="B6" s="7" t="s">
        <v>91</v>
      </c>
      <c r="C6" s="8">
        <v>497896938</v>
      </c>
      <c r="D6" s="8">
        <v>527781931.71000004</v>
      </c>
      <c r="E6" s="8">
        <v>238632289.29000005</v>
      </c>
      <c r="F6" s="8">
        <v>211265708.8400001</v>
      </c>
      <c r="G6" s="8">
        <v>0</v>
      </c>
      <c r="H6" s="8">
        <v>209664103.96000007</v>
      </c>
      <c r="I6" s="8">
        <v>1601604.88</v>
      </c>
      <c r="J6" s="8">
        <v>1324974.61</v>
      </c>
      <c r="K6" s="8">
        <f aca="true" t="shared" si="0" ref="K6:K69">E6-F6</f>
        <v>27366580.44999996</v>
      </c>
      <c r="L6" s="8">
        <f aca="true" t="shared" si="1" ref="L6:L69">D6-F6</f>
        <v>316516222.86999995</v>
      </c>
      <c r="M6" s="8">
        <f aca="true" t="shared" si="2" ref="M6:M69">IF(E6=0,0,(F6/E6)*100)</f>
        <v>88.53190382096932</v>
      </c>
      <c r="N6" s="8">
        <f aca="true" t="shared" si="3" ref="N6:N69">D6-H6</f>
        <v>318117827.75</v>
      </c>
      <c r="O6" s="8">
        <f aca="true" t="shared" si="4" ref="O6:O69">E6-H6</f>
        <v>28968185.329999983</v>
      </c>
      <c r="P6" s="8">
        <f aca="true" t="shared" si="5" ref="P6:P69">IF(E6=0,0,(H6/E6)*100)</f>
        <v>87.86074365032968</v>
      </c>
    </row>
    <row r="7" spans="1:16" ht="51">
      <c r="A7" s="9" t="s">
        <v>145</v>
      </c>
      <c r="B7" s="10" t="s">
        <v>146</v>
      </c>
      <c r="C7" s="11">
        <v>3488313</v>
      </c>
      <c r="D7" s="11">
        <v>3607213</v>
      </c>
      <c r="E7" s="11">
        <v>1296713</v>
      </c>
      <c r="F7" s="11">
        <v>1234155.32</v>
      </c>
      <c r="G7" s="11">
        <v>0</v>
      </c>
      <c r="H7" s="11">
        <v>1234155.32</v>
      </c>
      <c r="I7" s="11">
        <v>0</v>
      </c>
      <c r="J7" s="11">
        <v>0</v>
      </c>
      <c r="K7" s="11">
        <f t="shared" si="0"/>
        <v>62557.679999999935</v>
      </c>
      <c r="L7" s="11">
        <f t="shared" si="1"/>
        <v>2373057.6799999997</v>
      </c>
      <c r="M7" s="11">
        <f t="shared" si="2"/>
        <v>95.17567264305981</v>
      </c>
      <c r="N7" s="11">
        <f t="shared" si="3"/>
        <v>2373057.6799999997</v>
      </c>
      <c r="O7" s="11">
        <f t="shared" si="4"/>
        <v>62557.679999999935</v>
      </c>
      <c r="P7" s="11">
        <f t="shared" si="5"/>
        <v>95.17567264305981</v>
      </c>
    </row>
    <row r="8" spans="1:16" ht="12.75">
      <c r="A8" s="9" t="s">
        <v>147</v>
      </c>
      <c r="B8" s="10" t="s">
        <v>148</v>
      </c>
      <c r="C8" s="11">
        <v>368934</v>
      </c>
      <c r="D8" s="11">
        <v>789134</v>
      </c>
      <c r="E8" s="11">
        <v>397429</v>
      </c>
      <c r="F8" s="11">
        <v>240504.11</v>
      </c>
      <c r="G8" s="11">
        <v>0</v>
      </c>
      <c r="H8" s="11">
        <v>231206.69</v>
      </c>
      <c r="I8" s="11">
        <v>9297.42</v>
      </c>
      <c r="J8" s="11">
        <v>62.19</v>
      </c>
      <c r="K8" s="11">
        <f t="shared" si="0"/>
        <v>156924.89</v>
      </c>
      <c r="L8" s="11">
        <f t="shared" si="1"/>
        <v>548629.89</v>
      </c>
      <c r="M8" s="11">
        <f t="shared" si="2"/>
        <v>60.514987582687716</v>
      </c>
      <c r="N8" s="11">
        <f t="shared" si="3"/>
        <v>557927.31</v>
      </c>
      <c r="O8" s="11">
        <f t="shared" si="4"/>
        <v>166222.31</v>
      </c>
      <c r="P8" s="11">
        <f t="shared" si="5"/>
        <v>58.175596144216954</v>
      </c>
    </row>
    <row r="9" spans="1:16" ht="51">
      <c r="A9" s="9" t="s">
        <v>149</v>
      </c>
      <c r="B9" s="10" t="s">
        <v>150</v>
      </c>
      <c r="C9" s="11">
        <v>135991088</v>
      </c>
      <c r="D9" s="11">
        <v>138272889</v>
      </c>
      <c r="E9" s="11">
        <v>63073775</v>
      </c>
      <c r="F9" s="11">
        <v>54020230.089999996</v>
      </c>
      <c r="G9" s="11">
        <v>0</v>
      </c>
      <c r="H9" s="11">
        <v>53930983.07</v>
      </c>
      <c r="I9" s="11">
        <v>89247.02</v>
      </c>
      <c r="J9" s="11">
        <v>102407.76</v>
      </c>
      <c r="K9" s="11">
        <f t="shared" si="0"/>
        <v>9053544.910000004</v>
      </c>
      <c r="L9" s="11">
        <f t="shared" si="1"/>
        <v>84252658.91</v>
      </c>
      <c r="M9" s="11">
        <f t="shared" si="2"/>
        <v>85.64610266311156</v>
      </c>
      <c r="N9" s="11">
        <f t="shared" si="3"/>
        <v>84341905.93</v>
      </c>
      <c r="O9" s="11">
        <f t="shared" si="4"/>
        <v>9142791.93</v>
      </c>
      <c r="P9" s="11">
        <f t="shared" si="5"/>
        <v>85.50460642319251</v>
      </c>
    </row>
    <row r="10" spans="1:16" ht="25.5">
      <c r="A10" s="9" t="s">
        <v>151</v>
      </c>
      <c r="B10" s="10" t="s">
        <v>152</v>
      </c>
      <c r="C10" s="11">
        <v>2690205</v>
      </c>
      <c r="D10" s="11">
        <v>2847435</v>
      </c>
      <c r="E10" s="11">
        <v>1239215</v>
      </c>
      <c r="F10" s="11">
        <v>1138245.45</v>
      </c>
      <c r="G10" s="11">
        <v>0</v>
      </c>
      <c r="H10" s="11">
        <v>1076292.88</v>
      </c>
      <c r="I10" s="11">
        <v>61952.57</v>
      </c>
      <c r="J10" s="11">
        <v>0</v>
      </c>
      <c r="K10" s="11">
        <f t="shared" si="0"/>
        <v>100969.55000000005</v>
      </c>
      <c r="L10" s="11">
        <f t="shared" si="1"/>
        <v>1709189.55</v>
      </c>
      <c r="M10" s="11">
        <f t="shared" si="2"/>
        <v>91.85213623140456</v>
      </c>
      <c r="N10" s="11">
        <f t="shared" si="3"/>
        <v>1771142.12</v>
      </c>
      <c r="O10" s="11">
        <f t="shared" si="4"/>
        <v>162922.1200000001</v>
      </c>
      <c r="P10" s="11">
        <f t="shared" si="5"/>
        <v>86.85279632670682</v>
      </c>
    </row>
    <row r="11" spans="1:16" ht="38.25">
      <c r="A11" s="9" t="s">
        <v>153</v>
      </c>
      <c r="B11" s="10" t="s">
        <v>154</v>
      </c>
      <c r="C11" s="11">
        <v>4655537</v>
      </c>
      <c r="D11" s="11">
        <v>6851529</v>
      </c>
      <c r="E11" s="11">
        <v>3416293</v>
      </c>
      <c r="F11" s="11">
        <v>2933633.68</v>
      </c>
      <c r="G11" s="11">
        <v>0</v>
      </c>
      <c r="H11" s="11">
        <v>2922873.8</v>
      </c>
      <c r="I11" s="11">
        <v>10759.88</v>
      </c>
      <c r="J11" s="11">
        <v>3940</v>
      </c>
      <c r="K11" s="11">
        <f t="shared" si="0"/>
        <v>482659.31999999983</v>
      </c>
      <c r="L11" s="11">
        <f t="shared" si="1"/>
        <v>3917895.32</v>
      </c>
      <c r="M11" s="11">
        <f t="shared" si="2"/>
        <v>85.87184061788612</v>
      </c>
      <c r="N11" s="11">
        <f t="shared" si="3"/>
        <v>3928655.2</v>
      </c>
      <c r="O11" s="11">
        <f t="shared" si="4"/>
        <v>493419.2000000002</v>
      </c>
      <c r="P11" s="11">
        <f t="shared" si="5"/>
        <v>85.55688285518835</v>
      </c>
    </row>
    <row r="12" spans="1:16" ht="25.5">
      <c r="A12" s="9" t="s">
        <v>155</v>
      </c>
      <c r="B12" s="10" t="s">
        <v>156</v>
      </c>
      <c r="C12" s="11">
        <v>1433045</v>
      </c>
      <c r="D12" s="11">
        <v>1653155</v>
      </c>
      <c r="E12" s="11">
        <v>716049</v>
      </c>
      <c r="F12" s="11">
        <v>577839.61</v>
      </c>
      <c r="G12" s="11">
        <v>0</v>
      </c>
      <c r="H12" s="11">
        <v>577839.61</v>
      </c>
      <c r="I12" s="11">
        <v>0</v>
      </c>
      <c r="J12" s="11">
        <v>0</v>
      </c>
      <c r="K12" s="11">
        <f t="shared" si="0"/>
        <v>138209.39</v>
      </c>
      <c r="L12" s="11">
        <f t="shared" si="1"/>
        <v>1075315.3900000001</v>
      </c>
      <c r="M12" s="11">
        <f t="shared" si="2"/>
        <v>80.69833349393687</v>
      </c>
      <c r="N12" s="11">
        <f t="shared" si="3"/>
        <v>1075315.3900000001</v>
      </c>
      <c r="O12" s="11">
        <f t="shared" si="4"/>
        <v>138209.39</v>
      </c>
      <c r="P12" s="11">
        <f t="shared" si="5"/>
        <v>80.69833349393687</v>
      </c>
    </row>
    <row r="13" spans="1:16" ht="12.75">
      <c r="A13" s="9" t="s">
        <v>157</v>
      </c>
      <c r="B13" s="10" t="s">
        <v>158</v>
      </c>
      <c r="C13" s="11">
        <v>3609475</v>
      </c>
      <c r="D13" s="11">
        <v>3609475</v>
      </c>
      <c r="E13" s="11">
        <v>1442688</v>
      </c>
      <c r="F13" s="11">
        <v>1376801.18</v>
      </c>
      <c r="G13" s="11">
        <v>0</v>
      </c>
      <c r="H13" s="11">
        <v>1373882.32</v>
      </c>
      <c r="I13" s="11">
        <v>2918.86</v>
      </c>
      <c r="J13" s="11">
        <v>2987.32</v>
      </c>
      <c r="K13" s="11">
        <f t="shared" si="0"/>
        <v>65886.82000000007</v>
      </c>
      <c r="L13" s="11">
        <f t="shared" si="1"/>
        <v>2232673.8200000003</v>
      </c>
      <c r="M13" s="11">
        <f t="shared" si="2"/>
        <v>95.43305135968414</v>
      </c>
      <c r="N13" s="11">
        <f t="shared" si="3"/>
        <v>2235592.6799999997</v>
      </c>
      <c r="O13" s="11">
        <f t="shared" si="4"/>
        <v>68805.67999999993</v>
      </c>
      <c r="P13" s="11">
        <f t="shared" si="5"/>
        <v>95.23073041433769</v>
      </c>
    </row>
    <row r="14" spans="1:16" ht="12.75">
      <c r="A14" s="9" t="s">
        <v>159</v>
      </c>
      <c r="B14" s="10" t="s">
        <v>160</v>
      </c>
      <c r="C14" s="11">
        <v>943812</v>
      </c>
      <c r="D14" s="11">
        <v>958812</v>
      </c>
      <c r="E14" s="11">
        <v>852161</v>
      </c>
      <c r="F14" s="11">
        <v>399966.43</v>
      </c>
      <c r="G14" s="11">
        <v>0</v>
      </c>
      <c r="H14" s="11">
        <v>399966.43</v>
      </c>
      <c r="I14" s="11">
        <v>0</v>
      </c>
      <c r="J14" s="11">
        <v>0</v>
      </c>
      <c r="K14" s="11">
        <f t="shared" si="0"/>
        <v>452194.57</v>
      </c>
      <c r="L14" s="11">
        <f t="shared" si="1"/>
        <v>558845.5700000001</v>
      </c>
      <c r="M14" s="11">
        <f t="shared" si="2"/>
        <v>46.935547390692605</v>
      </c>
      <c r="N14" s="11">
        <f t="shared" si="3"/>
        <v>558845.5700000001</v>
      </c>
      <c r="O14" s="11">
        <f t="shared" si="4"/>
        <v>452194.57</v>
      </c>
      <c r="P14" s="11">
        <f t="shared" si="5"/>
        <v>46.935547390692605</v>
      </c>
    </row>
    <row r="15" spans="1:16" ht="25.5">
      <c r="A15" s="9" t="s">
        <v>161</v>
      </c>
      <c r="B15" s="10" t="s">
        <v>162</v>
      </c>
      <c r="C15" s="11">
        <v>44796100</v>
      </c>
      <c r="D15" s="11">
        <v>57609126.71</v>
      </c>
      <c r="E15" s="11">
        <v>24560240.71</v>
      </c>
      <c r="F15" s="11">
        <v>21396738.43</v>
      </c>
      <c r="G15" s="11">
        <v>0</v>
      </c>
      <c r="H15" s="11">
        <v>21303780.45</v>
      </c>
      <c r="I15" s="11">
        <v>92957.98</v>
      </c>
      <c r="J15" s="11">
        <v>188243.76</v>
      </c>
      <c r="K15" s="11">
        <f t="shared" si="0"/>
        <v>3163502.280000001</v>
      </c>
      <c r="L15" s="11">
        <f t="shared" si="1"/>
        <v>36212388.28</v>
      </c>
      <c r="M15" s="11">
        <f t="shared" si="2"/>
        <v>87.11941663213446</v>
      </c>
      <c r="N15" s="11">
        <f t="shared" si="3"/>
        <v>36305346.260000005</v>
      </c>
      <c r="O15" s="11">
        <f t="shared" si="4"/>
        <v>3256460.2600000016</v>
      </c>
      <c r="P15" s="11">
        <f t="shared" si="5"/>
        <v>86.7409269377637</v>
      </c>
    </row>
    <row r="16" spans="1:16" ht="38.25">
      <c r="A16" s="9" t="s">
        <v>92</v>
      </c>
      <c r="B16" s="10" t="s">
        <v>163</v>
      </c>
      <c r="C16" s="11">
        <v>2836575</v>
      </c>
      <c r="D16" s="11">
        <v>4125199</v>
      </c>
      <c r="E16" s="11">
        <v>2136781</v>
      </c>
      <c r="F16" s="11">
        <v>1306174.46</v>
      </c>
      <c r="G16" s="11">
        <v>0</v>
      </c>
      <c r="H16" s="11">
        <v>1305910.18</v>
      </c>
      <c r="I16" s="11">
        <v>264.28</v>
      </c>
      <c r="J16" s="11">
        <v>0</v>
      </c>
      <c r="K16" s="11">
        <f t="shared" si="0"/>
        <v>830606.54</v>
      </c>
      <c r="L16" s="11">
        <f t="shared" si="1"/>
        <v>2819024.54</v>
      </c>
      <c r="M16" s="11">
        <f t="shared" si="2"/>
        <v>61.12813900909826</v>
      </c>
      <c r="N16" s="11">
        <f t="shared" si="3"/>
        <v>2819288.8200000003</v>
      </c>
      <c r="O16" s="11">
        <f t="shared" si="4"/>
        <v>830870.8200000001</v>
      </c>
      <c r="P16" s="11">
        <f t="shared" si="5"/>
        <v>61.115770872167055</v>
      </c>
    </row>
    <row r="17" spans="1:16" ht="25.5">
      <c r="A17" s="9" t="s">
        <v>164</v>
      </c>
      <c r="B17" s="10" t="s">
        <v>165</v>
      </c>
      <c r="C17" s="11">
        <v>1145800</v>
      </c>
      <c r="D17" s="11">
        <v>1145800</v>
      </c>
      <c r="E17" s="11">
        <v>627500</v>
      </c>
      <c r="F17" s="11">
        <v>627500</v>
      </c>
      <c r="G17" s="11">
        <v>0</v>
      </c>
      <c r="H17" s="11">
        <v>627500</v>
      </c>
      <c r="I17" s="11">
        <v>0</v>
      </c>
      <c r="J17" s="11">
        <v>131178.27</v>
      </c>
      <c r="K17" s="11">
        <f t="shared" si="0"/>
        <v>0</v>
      </c>
      <c r="L17" s="11">
        <f t="shared" si="1"/>
        <v>518300</v>
      </c>
      <c r="M17" s="11">
        <f t="shared" si="2"/>
        <v>100</v>
      </c>
      <c r="N17" s="11">
        <f t="shared" si="3"/>
        <v>518300</v>
      </c>
      <c r="O17" s="11">
        <f t="shared" si="4"/>
        <v>0</v>
      </c>
      <c r="P17" s="11">
        <f t="shared" si="5"/>
        <v>100</v>
      </c>
    </row>
    <row r="18" spans="1:16" ht="25.5">
      <c r="A18" s="9" t="s">
        <v>166</v>
      </c>
      <c r="B18" s="10" t="s">
        <v>167</v>
      </c>
      <c r="C18" s="11">
        <v>430500</v>
      </c>
      <c r="D18" s="11">
        <v>480500</v>
      </c>
      <c r="E18" s="11">
        <v>480500</v>
      </c>
      <c r="F18" s="11">
        <v>480500</v>
      </c>
      <c r="G18" s="11">
        <v>0</v>
      </c>
      <c r="H18" s="11">
        <v>480500</v>
      </c>
      <c r="I18" s="11">
        <v>0</v>
      </c>
      <c r="J18" s="11">
        <v>0</v>
      </c>
      <c r="K18" s="11">
        <f t="shared" si="0"/>
        <v>0</v>
      </c>
      <c r="L18" s="11">
        <f t="shared" si="1"/>
        <v>0</v>
      </c>
      <c r="M18" s="11">
        <f t="shared" si="2"/>
        <v>100</v>
      </c>
      <c r="N18" s="11">
        <f t="shared" si="3"/>
        <v>0</v>
      </c>
      <c r="O18" s="11">
        <f t="shared" si="4"/>
        <v>0</v>
      </c>
      <c r="P18" s="11">
        <f t="shared" si="5"/>
        <v>100</v>
      </c>
    </row>
    <row r="19" spans="1:16" ht="12.75">
      <c r="A19" s="9" t="s">
        <v>168</v>
      </c>
      <c r="B19" s="10" t="s">
        <v>169</v>
      </c>
      <c r="C19" s="11">
        <v>2088797</v>
      </c>
      <c r="D19" s="11">
        <v>2088797</v>
      </c>
      <c r="E19" s="11">
        <v>749879</v>
      </c>
      <c r="F19" s="11">
        <v>476945.26</v>
      </c>
      <c r="G19" s="11">
        <v>0</v>
      </c>
      <c r="H19" s="11">
        <v>476945.23</v>
      </c>
      <c r="I19" s="11">
        <v>0.03</v>
      </c>
      <c r="J19" s="11">
        <v>0</v>
      </c>
      <c r="K19" s="11">
        <f t="shared" si="0"/>
        <v>272933.74</v>
      </c>
      <c r="L19" s="11">
        <f t="shared" si="1"/>
        <v>1611851.74</v>
      </c>
      <c r="M19" s="11">
        <f t="shared" si="2"/>
        <v>63.602962611301294</v>
      </c>
      <c r="N19" s="11">
        <f t="shared" si="3"/>
        <v>1611851.77</v>
      </c>
      <c r="O19" s="11">
        <f t="shared" si="4"/>
        <v>272933.77</v>
      </c>
      <c r="P19" s="11">
        <f t="shared" si="5"/>
        <v>63.60295861065585</v>
      </c>
    </row>
    <row r="20" spans="1:16" ht="38.25">
      <c r="A20" s="9" t="s">
        <v>170</v>
      </c>
      <c r="B20" s="10" t="s">
        <v>171</v>
      </c>
      <c r="C20" s="11">
        <v>7853900</v>
      </c>
      <c r="D20" s="11">
        <v>17853900</v>
      </c>
      <c r="E20" s="11">
        <v>13263298.59</v>
      </c>
      <c r="F20" s="11">
        <v>13112258.38</v>
      </c>
      <c r="G20" s="11">
        <v>0</v>
      </c>
      <c r="H20" s="11">
        <v>13112258.38</v>
      </c>
      <c r="I20" s="11">
        <v>0</v>
      </c>
      <c r="J20" s="11">
        <v>3021.21</v>
      </c>
      <c r="K20" s="11">
        <f t="shared" si="0"/>
        <v>151040.20999999903</v>
      </c>
      <c r="L20" s="11">
        <f t="shared" si="1"/>
        <v>4741641.619999999</v>
      </c>
      <c r="M20" s="11">
        <f t="shared" si="2"/>
        <v>98.86121684605762</v>
      </c>
      <c r="N20" s="11">
        <f t="shared" si="3"/>
        <v>4741641.619999999</v>
      </c>
      <c r="O20" s="11">
        <f t="shared" si="4"/>
        <v>151040.20999999903</v>
      </c>
      <c r="P20" s="11">
        <f t="shared" si="5"/>
        <v>98.86121684605762</v>
      </c>
    </row>
    <row r="21" spans="1:16" ht="25.5">
      <c r="A21" s="9" t="s">
        <v>172</v>
      </c>
      <c r="B21" s="10" t="s">
        <v>173</v>
      </c>
      <c r="C21" s="11">
        <v>81895300</v>
      </c>
      <c r="D21" s="11">
        <v>71895300</v>
      </c>
      <c r="E21" s="11">
        <v>37827650.99</v>
      </c>
      <c r="F21" s="11">
        <v>37388859.1</v>
      </c>
      <c r="G21" s="11">
        <v>0</v>
      </c>
      <c r="H21" s="11">
        <v>36088288.02</v>
      </c>
      <c r="I21" s="11">
        <v>1300571.08</v>
      </c>
      <c r="J21" s="11">
        <v>804868</v>
      </c>
      <c r="K21" s="11">
        <f t="shared" si="0"/>
        <v>438791.8900000006</v>
      </c>
      <c r="L21" s="11">
        <f t="shared" si="1"/>
        <v>34506440.9</v>
      </c>
      <c r="M21" s="11">
        <f t="shared" si="2"/>
        <v>98.8400234259431</v>
      </c>
      <c r="N21" s="11">
        <f t="shared" si="3"/>
        <v>35807011.98</v>
      </c>
      <c r="O21" s="11">
        <f t="shared" si="4"/>
        <v>1739362.9699999988</v>
      </c>
      <c r="P21" s="11">
        <f t="shared" si="5"/>
        <v>95.40187422565623</v>
      </c>
    </row>
    <row r="22" spans="1:16" ht="38.25">
      <c r="A22" s="9" t="s">
        <v>174</v>
      </c>
      <c r="B22" s="10" t="s">
        <v>175</v>
      </c>
      <c r="C22" s="11">
        <v>472166</v>
      </c>
      <c r="D22" s="11">
        <v>472166</v>
      </c>
      <c r="E22" s="11">
        <v>1212.0800000000163</v>
      </c>
      <c r="F22" s="11">
        <v>1212.08</v>
      </c>
      <c r="G22" s="11">
        <v>0</v>
      </c>
      <c r="H22" s="11">
        <v>1212.08</v>
      </c>
      <c r="I22" s="11">
        <v>0</v>
      </c>
      <c r="J22" s="11">
        <v>0</v>
      </c>
      <c r="K22" s="11">
        <f t="shared" si="0"/>
        <v>1.6370904631912708E-11</v>
      </c>
      <c r="L22" s="11">
        <f t="shared" si="1"/>
        <v>470953.92</v>
      </c>
      <c r="M22" s="11">
        <f t="shared" si="2"/>
        <v>99.99999999999865</v>
      </c>
      <c r="N22" s="11">
        <f t="shared" si="3"/>
        <v>470953.92</v>
      </c>
      <c r="O22" s="11">
        <f t="shared" si="4"/>
        <v>1.6370904631912708E-11</v>
      </c>
      <c r="P22" s="11">
        <f t="shared" si="5"/>
        <v>99.99999999999865</v>
      </c>
    </row>
    <row r="23" spans="1:16" ht="38.25">
      <c r="A23" s="9" t="s">
        <v>176</v>
      </c>
      <c r="B23" s="10" t="s">
        <v>177</v>
      </c>
      <c r="C23" s="11">
        <v>4483734</v>
      </c>
      <c r="D23" s="11">
        <v>4483734</v>
      </c>
      <c r="E23" s="11">
        <v>1324519.92</v>
      </c>
      <c r="F23" s="11">
        <v>1324519.92</v>
      </c>
      <c r="G23" s="11">
        <v>0</v>
      </c>
      <c r="H23" s="11">
        <v>1324519.92</v>
      </c>
      <c r="I23" s="11">
        <v>0</v>
      </c>
      <c r="J23" s="11">
        <v>48545.38</v>
      </c>
      <c r="K23" s="11">
        <f t="shared" si="0"/>
        <v>0</v>
      </c>
      <c r="L23" s="11">
        <f t="shared" si="1"/>
        <v>3159214.08</v>
      </c>
      <c r="M23" s="11">
        <f t="shared" si="2"/>
        <v>100</v>
      </c>
      <c r="N23" s="11">
        <f t="shared" si="3"/>
        <v>3159214.08</v>
      </c>
      <c r="O23" s="11">
        <f t="shared" si="4"/>
        <v>0</v>
      </c>
      <c r="P23" s="11">
        <f t="shared" si="5"/>
        <v>100</v>
      </c>
    </row>
    <row r="24" spans="1:16" ht="25.5">
      <c r="A24" s="9" t="s">
        <v>178</v>
      </c>
      <c r="B24" s="10" t="s">
        <v>179</v>
      </c>
      <c r="C24" s="11">
        <v>0</v>
      </c>
      <c r="D24" s="11">
        <v>20000</v>
      </c>
      <c r="E24" s="11">
        <v>10000</v>
      </c>
      <c r="F24" s="11">
        <v>9999.85</v>
      </c>
      <c r="G24" s="11">
        <v>0</v>
      </c>
      <c r="H24" s="11">
        <v>9999.85</v>
      </c>
      <c r="I24" s="11">
        <v>0</v>
      </c>
      <c r="J24" s="11">
        <v>0</v>
      </c>
      <c r="K24" s="11">
        <f t="shared" si="0"/>
        <v>0.1499999999996362</v>
      </c>
      <c r="L24" s="11">
        <f t="shared" si="1"/>
        <v>10000.15</v>
      </c>
      <c r="M24" s="11">
        <f t="shared" si="2"/>
        <v>99.9985</v>
      </c>
      <c r="N24" s="11">
        <f t="shared" si="3"/>
        <v>10000.15</v>
      </c>
      <c r="O24" s="11">
        <f t="shared" si="4"/>
        <v>0.1499999999996362</v>
      </c>
      <c r="P24" s="11">
        <f t="shared" si="5"/>
        <v>99.9985</v>
      </c>
    </row>
    <row r="25" spans="1:16" ht="25.5">
      <c r="A25" s="9" t="s">
        <v>180</v>
      </c>
      <c r="B25" s="10" t="s">
        <v>181</v>
      </c>
      <c r="C25" s="11">
        <v>18900</v>
      </c>
      <c r="D25" s="11">
        <v>81900</v>
      </c>
      <c r="E25" s="11">
        <v>45150</v>
      </c>
      <c r="F25" s="11">
        <v>21671.9</v>
      </c>
      <c r="G25" s="11">
        <v>0</v>
      </c>
      <c r="H25" s="11">
        <v>21671.9</v>
      </c>
      <c r="I25" s="11">
        <v>0</v>
      </c>
      <c r="J25" s="11">
        <v>0</v>
      </c>
      <c r="K25" s="11">
        <f t="shared" si="0"/>
        <v>23478.1</v>
      </c>
      <c r="L25" s="11">
        <f t="shared" si="1"/>
        <v>60228.1</v>
      </c>
      <c r="M25" s="11">
        <f t="shared" si="2"/>
        <v>47.99977851605759</v>
      </c>
      <c r="N25" s="11">
        <f t="shared" si="3"/>
        <v>60228.1</v>
      </c>
      <c r="O25" s="11">
        <f t="shared" si="4"/>
        <v>23478.1</v>
      </c>
      <c r="P25" s="11">
        <f t="shared" si="5"/>
        <v>47.99977851605759</v>
      </c>
    </row>
    <row r="26" spans="1:16" ht="38.25">
      <c r="A26" s="9" t="s">
        <v>182</v>
      </c>
      <c r="B26" s="10" t="s">
        <v>183</v>
      </c>
      <c r="C26" s="11">
        <v>0</v>
      </c>
      <c r="D26" s="11">
        <v>528489</v>
      </c>
      <c r="E26" s="11">
        <v>498489</v>
      </c>
      <c r="F26" s="11">
        <v>493488.54</v>
      </c>
      <c r="G26" s="11">
        <v>0</v>
      </c>
      <c r="H26" s="11">
        <v>493488.54</v>
      </c>
      <c r="I26" s="11">
        <v>0</v>
      </c>
      <c r="J26" s="11">
        <v>0</v>
      </c>
      <c r="K26" s="11">
        <f t="shared" si="0"/>
        <v>5000.460000000021</v>
      </c>
      <c r="L26" s="11">
        <f t="shared" si="1"/>
        <v>35000.46000000002</v>
      </c>
      <c r="M26" s="11">
        <f t="shared" si="2"/>
        <v>98.99687656096724</v>
      </c>
      <c r="N26" s="11">
        <f t="shared" si="3"/>
        <v>35000.46000000002</v>
      </c>
      <c r="O26" s="11">
        <f t="shared" si="4"/>
        <v>5000.460000000021</v>
      </c>
      <c r="P26" s="11">
        <f t="shared" si="5"/>
        <v>98.99687656096724</v>
      </c>
    </row>
    <row r="27" spans="1:16" ht="25.5">
      <c r="A27" s="9" t="s">
        <v>184</v>
      </c>
      <c r="B27" s="10" t="s">
        <v>185</v>
      </c>
      <c r="C27" s="11">
        <v>0</v>
      </c>
      <c r="D27" s="11">
        <v>3600</v>
      </c>
      <c r="E27" s="11">
        <v>3600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0"/>
        <v>3600</v>
      </c>
      <c r="L27" s="11">
        <f t="shared" si="1"/>
        <v>3600</v>
      </c>
      <c r="M27" s="11">
        <f t="shared" si="2"/>
        <v>0</v>
      </c>
      <c r="N27" s="11">
        <f t="shared" si="3"/>
        <v>3600</v>
      </c>
      <c r="O27" s="11">
        <f t="shared" si="4"/>
        <v>3600</v>
      </c>
      <c r="P27" s="11">
        <f t="shared" si="5"/>
        <v>0</v>
      </c>
    </row>
    <row r="28" spans="1:16" ht="12.75">
      <c r="A28" s="9" t="s">
        <v>186</v>
      </c>
      <c r="B28" s="10" t="s">
        <v>187</v>
      </c>
      <c r="C28" s="11">
        <v>1264383</v>
      </c>
      <c r="D28" s="11">
        <v>1264383</v>
      </c>
      <c r="E28" s="11">
        <v>428770</v>
      </c>
      <c r="F28" s="11">
        <v>333024.45</v>
      </c>
      <c r="G28" s="11">
        <v>0</v>
      </c>
      <c r="H28" s="11">
        <v>333024.45</v>
      </c>
      <c r="I28" s="11">
        <v>0</v>
      </c>
      <c r="J28" s="11">
        <v>0</v>
      </c>
      <c r="K28" s="11">
        <f t="shared" si="0"/>
        <v>95745.54999999999</v>
      </c>
      <c r="L28" s="11">
        <f t="shared" si="1"/>
        <v>931358.55</v>
      </c>
      <c r="M28" s="11">
        <f t="shared" si="2"/>
        <v>77.66971803064581</v>
      </c>
      <c r="N28" s="11">
        <f t="shared" si="3"/>
        <v>931358.55</v>
      </c>
      <c r="O28" s="11">
        <f t="shared" si="4"/>
        <v>95745.54999999999</v>
      </c>
      <c r="P28" s="11">
        <f t="shared" si="5"/>
        <v>77.66971803064581</v>
      </c>
    </row>
    <row r="29" spans="1:16" ht="12.75">
      <c r="A29" s="9" t="s">
        <v>188</v>
      </c>
      <c r="B29" s="10" t="s">
        <v>189</v>
      </c>
      <c r="C29" s="11">
        <v>154800</v>
      </c>
      <c r="D29" s="11">
        <v>154800</v>
      </c>
      <c r="E29" s="11">
        <v>82560</v>
      </c>
      <c r="F29" s="11">
        <v>74820</v>
      </c>
      <c r="G29" s="11">
        <v>0</v>
      </c>
      <c r="H29" s="11">
        <v>74820</v>
      </c>
      <c r="I29" s="11">
        <v>0</v>
      </c>
      <c r="J29" s="11">
        <v>0</v>
      </c>
      <c r="K29" s="11">
        <f t="shared" si="0"/>
        <v>7740</v>
      </c>
      <c r="L29" s="11">
        <f t="shared" si="1"/>
        <v>79980</v>
      </c>
      <c r="M29" s="11">
        <f t="shared" si="2"/>
        <v>90.625</v>
      </c>
      <c r="N29" s="11">
        <f t="shared" si="3"/>
        <v>79980</v>
      </c>
      <c r="O29" s="11">
        <f t="shared" si="4"/>
        <v>7740</v>
      </c>
      <c r="P29" s="11">
        <f t="shared" si="5"/>
        <v>90.625</v>
      </c>
    </row>
    <row r="30" spans="1:16" ht="12.75">
      <c r="A30" s="9" t="s">
        <v>190</v>
      </c>
      <c r="B30" s="10" t="s">
        <v>191</v>
      </c>
      <c r="C30" s="11">
        <v>42898656</v>
      </c>
      <c r="D30" s="11">
        <v>31369953</v>
      </c>
      <c r="E30" s="11">
        <v>15766942</v>
      </c>
      <c r="F30" s="11">
        <v>15544933.47</v>
      </c>
      <c r="G30" s="11">
        <v>0</v>
      </c>
      <c r="H30" s="11">
        <v>15544932.88</v>
      </c>
      <c r="I30" s="11">
        <v>0.59</v>
      </c>
      <c r="J30" s="11">
        <v>0</v>
      </c>
      <c r="K30" s="11">
        <f t="shared" si="0"/>
        <v>222008.52999999933</v>
      </c>
      <c r="L30" s="11">
        <f t="shared" si="1"/>
        <v>15825019.53</v>
      </c>
      <c r="M30" s="11">
        <f t="shared" si="2"/>
        <v>98.59193666089467</v>
      </c>
      <c r="N30" s="11">
        <f t="shared" si="3"/>
        <v>15825020.12</v>
      </c>
      <c r="O30" s="11">
        <f t="shared" si="4"/>
        <v>222009.11999999918</v>
      </c>
      <c r="P30" s="11">
        <f t="shared" si="5"/>
        <v>98.59193291888815</v>
      </c>
    </row>
    <row r="31" spans="1:16" ht="25.5">
      <c r="A31" s="9" t="s">
        <v>192</v>
      </c>
      <c r="B31" s="10" t="s">
        <v>193</v>
      </c>
      <c r="C31" s="11">
        <v>3218852</v>
      </c>
      <c r="D31" s="11">
        <v>3218852</v>
      </c>
      <c r="E31" s="11">
        <v>1308846</v>
      </c>
      <c r="F31" s="11">
        <v>1233161.65</v>
      </c>
      <c r="G31" s="11">
        <v>0</v>
      </c>
      <c r="H31" s="11">
        <v>1233161.65</v>
      </c>
      <c r="I31" s="11">
        <v>0</v>
      </c>
      <c r="J31" s="11">
        <v>0</v>
      </c>
      <c r="K31" s="11">
        <f t="shared" si="0"/>
        <v>75684.3500000001</v>
      </c>
      <c r="L31" s="11">
        <f t="shared" si="1"/>
        <v>1985690.35</v>
      </c>
      <c r="M31" s="11">
        <f t="shared" si="2"/>
        <v>94.21747478312956</v>
      </c>
      <c r="N31" s="11">
        <f t="shared" si="3"/>
        <v>1985690.35</v>
      </c>
      <c r="O31" s="11">
        <f t="shared" si="4"/>
        <v>75684.3500000001</v>
      </c>
      <c r="P31" s="11">
        <f t="shared" si="5"/>
        <v>94.21747478312956</v>
      </c>
    </row>
    <row r="32" spans="1:16" ht="12.75">
      <c r="A32" s="9" t="s">
        <v>194</v>
      </c>
      <c r="B32" s="10" t="s">
        <v>195</v>
      </c>
      <c r="C32" s="11">
        <v>12534084</v>
      </c>
      <c r="D32" s="11">
        <v>12534084</v>
      </c>
      <c r="E32" s="11">
        <v>4960004</v>
      </c>
      <c r="F32" s="11">
        <v>4794173.34</v>
      </c>
      <c r="G32" s="11">
        <v>0</v>
      </c>
      <c r="H32" s="11">
        <v>4789603.34</v>
      </c>
      <c r="I32" s="11">
        <v>4570</v>
      </c>
      <c r="J32" s="11">
        <v>0</v>
      </c>
      <c r="K32" s="11">
        <f t="shared" si="0"/>
        <v>165830.66000000015</v>
      </c>
      <c r="L32" s="11">
        <f t="shared" si="1"/>
        <v>7739910.66</v>
      </c>
      <c r="M32" s="11">
        <f t="shared" si="2"/>
        <v>96.65664261561079</v>
      </c>
      <c r="N32" s="11">
        <f t="shared" si="3"/>
        <v>7744480.66</v>
      </c>
      <c r="O32" s="11">
        <f t="shared" si="4"/>
        <v>170400.66000000015</v>
      </c>
      <c r="P32" s="11">
        <f t="shared" si="5"/>
        <v>96.56450559314065</v>
      </c>
    </row>
    <row r="33" spans="1:16" ht="12.75">
      <c r="A33" s="9" t="s">
        <v>196</v>
      </c>
      <c r="B33" s="10" t="s">
        <v>197</v>
      </c>
      <c r="C33" s="11">
        <v>417609</v>
      </c>
      <c r="D33" s="11">
        <v>417609</v>
      </c>
      <c r="E33" s="11">
        <v>157249</v>
      </c>
      <c r="F33" s="11">
        <v>85369.31</v>
      </c>
      <c r="G33" s="11">
        <v>0</v>
      </c>
      <c r="H33" s="11">
        <v>85369.31</v>
      </c>
      <c r="I33" s="11">
        <v>0</v>
      </c>
      <c r="J33" s="11">
        <v>0</v>
      </c>
      <c r="K33" s="11">
        <f t="shared" si="0"/>
        <v>71879.69</v>
      </c>
      <c r="L33" s="11">
        <f t="shared" si="1"/>
        <v>332239.69</v>
      </c>
      <c r="M33" s="11">
        <f t="shared" si="2"/>
        <v>54.289254621651004</v>
      </c>
      <c r="N33" s="11">
        <f t="shared" si="3"/>
        <v>332239.69</v>
      </c>
      <c r="O33" s="11">
        <f t="shared" si="4"/>
        <v>71879.69</v>
      </c>
      <c r="P33" s="11">
        <f t="shared" si="5"/>
        <v>54.289254621651004</v>
      </c>
    </row>
    <row r="34" spans="1:16" ht="25.5">
      <c r="A34" s="9" t="s">
        <v>198</v>
      </c>
      <c r="B34" s="10" t="s">
        <v>199</v>
      </c>
      <c r="C34" s="11">
        <v>40254302</v>
      </c>
      <c r="D34" s="11">
        <v>40254302</v>
      </c>
      <c r="E34" s="11">
        <v>9577037</v>
      </c>
      <c r="F34" s="11">
        <v>7389779.220000001</v>
      </c>
      <c r="G34" s="11">
        <v>0</v>
      </c>
      <c r="H34" s="11">
        <v>7389779.220000001</v>
      </c>
      <c r="I34" s="11">
        <v>0</v>
      </c>
      <c r="J34" s="11">
        <v>0</v>
      </c>
      <c r="K34" s="11">
        <f t="shared" si="0"/>
        <v>2187257.7799999993</v>
      </c>
      <c r="L34" s="11">
        <f t="shared" si="1"/>
        <v>32864522.78</v>
      </c>
      <c r="M34" s="11">
        <f t="shared" si="2"/>
        <v>77.16143542099712</v>
      </c>
      <c r="N34" s="11">
        <f t="shared" si="3"/>
        <v>32864522.78</v>
      </c>
      <c r="O34" s="11">
        <f t="shared" si="4"/>
        <v>2187257.7799999993</v>
      </c>
      <c r="P34" s="11">
        <f t="shared" si="5"/>
        <v>77.16143542099712</v>
      </c>
    </row>
    <row r="35" spans="1:16" ht="25.5">
      <c r="A35" s="9" t="s">
        <v>200</v>
      </c>
      <c r="B35" s="10" t="s">
        <v>201</v>
      </c>
      <c r="C35" s="11">
        <v>376779</v>
      </c>
      <c r="D35" s="11">
        <v>456179</v>
      </c>
      <c r="E35" s="11">
        <v>197290</v>
      </c>
      <c r="F35" s="11">
        <v>144419.53</v>
      </c>
      <c r="G35" s="11">
        <v>0</v>
      </c>
      <c r="H35" s="11">
        <v>144419.53</v>
      </c>
      <c r="I35" s="11">
        <v>0</v>
      </c>
      <c r="J35" s="11">
        <v>0</v>
      </c>
      <c r="K35" s="11">
        <f t="shared" si="0"/>
        <v>52870.47</v>
      </c>
      <c r="L35" s="11">
        <f t="shared" si="1"/>
        <v>311759.47</v>
      </c>
      <c r="M35" s="11">
        <f t="shared" si="2"/>
        <v>73.20164732120229</v>
      </c>
      <c r="N35" s="11">
        <f t="shared" si="3"/>
        <v>311759.47</v>
      </c>
      <c r="O35" s="11">
        <f t="shared" si="4"/>
        <v>52870.47</v>
      </c>
      <c r="P35" s="11">
        <f t="shared" si="5"/>
        <v>73.20164732120229</v>
      </c>
    </row>
    <row r="36" spans="1:16" ht="25.5">
      <c r="A36" s="9" t="s">
        <v>202</v>
      </c>
      <c r="B36" s="10" t="s">
        <v>203</v>
      </c>
      <c r="C36" s="11">
        <v>0</v>
      </c>
      <c r="D36" s="11">
        <v>62000</v>
      </c>
      <c r="E36" s="11">
        <v>62000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f t="shared" si="0"/>
        <v>62000</v>
      </c>
      <c r="L36" s="11">
        <f t="shared" si="1"/>
        <v>62000</v>
      </c>
      <c r="M36" s="11">
        <f t="shared" si="2"/>
        <v>0</v>
      </c>
      <c r="N36" s="11">
        <f t="shared" si="3"/>
        <v>62000</v>
      </c>
      <c r="O36" s="11">
        <f t="shared" si="4"/>
        <v>62000</v>
      </c>
      <c r="P36" s="11">
        <f t="shared" si="5"/>
        <v>0</v>
      </c>
    </row>
    <row r="37" spans="1:16" ht="25.5">
      <c r="A37" s="9" t="s">
        <v>204</v>
      </c>
      <c r="B37" s="10" t="s">
        <v>205</v>
      </c>
      <c r="C37" s="11">
        <v>22542922</v>
      </c>
      <c r="D37" s="11">
        <v>22542922</v>
      </c>
      <c r="E37" s="11">
        <v>9882083</v>
      </c>
      <c r="F37" s="11">
        <v>9869855.18</v>
      </c>
      <c r="G37" s="11">
        <v>0</v>
      </c>
      <c r="H37" s="11">
        <v>9868358.18</v>
      </c>
      <c r="I37" s="11">
        <v>1497</v>
      </c>
      <c r="J37" s="11">
        <v>0</v>
      </c>
      <c r="K37" s="11">
        <f t="shared" si="0"/>
        <v>12227.820000000298</v>
      </c>
      <c r="L37" s="11">
        <f t="shared" si="1"/>
        <v>12673066.82</v>
      </c>
      <c r="M37" s="11">
        <f t="shared" si="2"/>
        <v>99.87626272720033</v>
      </c>
      <c r="N37" s="11">
        <f t="shared" si="3"/>
        <v>12674563.82</v>
      </c>
      <c r="O37" s="11">
        <f t="shared" si="4"/>
        <v>13724.820000000298</v>
      </c>
      <c r="P37" s="11">
        <f t="shared" si="5"/>
        <v>99.86111409912262</v>
      </c>
    </row>
    <row r="38" spans="1:16" ht="38.25">
      <c r="A38" s="9" t="s">
        <v>206</v>
      </c>
      <c r="B38" s="10" t="s">
        <v>207</v>
      </c>
      <c r="C38" s="11">
        <v>5386047</v>
      </c>
      <c r="D38" s="11">
        <v>5386047</v>
      </c>
      <c r="E38" s="11">
        <v>2532979</v>
      </c>
      <c r="F38" s="11">
        <v>2513023.47</v>
      </c>
      <c r="G38" s="11">
        <v>0</v>
      </c>
      <c r="H38" s="11">
        <v>2513023.47</v>
      </c>
      <c r="I38" s="11">
        <v>0</v>
      </c>
      <c r="J38" s="11">
        <v>0</v>
      </c>
      <c r="K38" s="11">
        <f t="shared" si="0"/>
        <v>19955.529999999795</v>
      </c>
      <c r="L38" s="11">
        <f t="shared" si="1"/>
        <v>2873023.53</v>
      </c>
      <c r="M38" s="11">
        <f t="shared" si="2"/>
        <v>99.2121715182005</v>
      </c>
      <c r="N38" s="11">
        <f t="shared" si="3"/>
        <v>2873023.53</v>
      </c>
      <c r="O38" s="11">
        <f t="shared" si="4"/>
        <v>19955.529999999795</v>
      </c>
      <c r="P38" s="11">
        <f t="shared" si="5"/>
        <v>99.2121715182005</v>
      </c>
    </row>
    <row r="39" spans="1:16" ht="25.5">
      <c r="A39" s="9" t="s">
        <v>208</v>
      </c>
      <c r="B39" s="10" t="s">
        <v>209</v>
      </c>
      <c r="C39" s="11">
        <v>3278868</v>
      </c>
      <c r="D39" s="11">
        <v>3278868</v>
      </c>
      <c r="E39" s="11">
        <v>1526877</v>
      </c>
      <c r="F39" s="11">
        <v>1445612.52</v>
      </c>
      <c r="G39" s="11">
        <v>0</v>
      </c>
      <c r="H39" s="11">
        <v>1445612.52</v>
      </c>
      <c r="I39" s="11">
        <v>0</v>
      </c>
      <c r="J39" s="11">
        <v>0</v>
      </c>
      <c r="K39" s="11">
        <f t="shared" si="0"/>
        <v>81264.47999999998</v>
      </c>
      <c r="L39" s="11">
        <f t="shared" si="1"/>
        <v>1833255.48</v>
      </c>
      <c r="M39" s="11">
        <f t="shared" si="2"/>
        <v>94.67773239101774</v>
      </c>
      <c r="N39" s="11">
        <f t="shared" si="3"/>
        <v>1833255.48</v>
      </c>
      <c r="O39" s="11">
        <f t="shared" si="4"/>
        <v>81264.47999999998</v>
      </c>
      <c r="P39" s="11">
        <f t="shared" si="5"/>
        <v>94.67773239101774</v>
      </c>
    </row>
    <row r="40" spans="1:16" ht="38.25">
      <c r="A40" s="9" t="s">
        <v>210</v>
      </c>
      <c r="B40" s="10" t="s">
        <v>211</v>
      </c>
      <c r="C40" s="11">
        <v>397104</v>
      </c>
      <c r="D40" s="11">
        <v>397104</v>
      </c>
      <c r="E40" s="11">
        <v>237653</v>
      </c>
      <c r="F40" s="11">
        <v>223131.28</v>
      </c>
      <c r="G40" s="11">
        <v>0</v>
      </c>
      <c r="H40" s="11">
        <v>223131.28</v>
      </c>
      <c r="I40" s="11">
        <v>0</v>
      </c>
      <c r="J40" s="11">
        <v>0</v>
      </c>
      <c r="K40" s="11">
        <f t="shared" si="0"/>
        <v>14521.720000000001</v>
      </c>
      <c r="L40" s="11">
        <f t="shared" si="1"/>
        <v>173972.72</v>
      </c>
      <c r="M40" s="11">
        <f t="shared" si="2"/>
        <v>93.88952800932452</v>
      </c>
      <c r="N40" s="11">
        <f t="shared" si="3"/>
        <v>173972.72</v>
      </c>
      <c r="O40" s="11">
        <f t="shared" si="4"/>
        <v>14521.720000000001</v>
      </c>
      <c r="P40" s="11">
        <f t="shared" si="5"/>
        <v>93.88952800932452</v>
      </c>
    </row>
    <row r="41" spans="1:16" ht="51">
      <c r="A41" s="9" t="s">
        <v>212</v>
      </c>
      <c r="B41" s="10" t="s">
        <v>213</v>
      </c>
      <c r="C41" s="11">
        <v>52473</v>
      </c>
      <c r="D41" s="11">
        <v>52473</v>
      </c>
      <c r="E41" s="11">
        <v>26266</v>
      </c>
      <c r="F41" s="11">
        <v>24973.87</v>
      </c>
      <c r="G41" s="11">
        <v>0</v>
      </c>
      <c r="H41" s="11">
        <v>24973.87</v>
      </c>
      <c r="I41" s="11">
        <v>0</v>
      </c>
      <c r="J41" s="11">
        <v>0</v>
      </c>
      <c r="K41" s="11">
        <f t="shared" si="0"/>
        <v>1292.130000000001</v>
      </c>
      <c r="L41" s="11">
        <f t="shared" si="1"/>
        <v>27499.13</v>
      </c>
      <c r="M41" s="11">
        <f t="shared" si="2"/>
        <v>95.08059849234752</v>
      </c>
      <c r="N41" s="11">
        <f t="shared" si="3"/>
        <v>27499.13</v>
      </c>
      <c r="O41" s="11">
        <f t="shared" si="4"/>
        <v>1292.130000000001</v>
      </c>
      <c r="P41" s="11">
        <f t="shared" si="5"/>
        <v>95.08059849234752</v>
      </c>
    </row>
    <row r="42" spans="1:16" ht="25.5">
      <c r="A42" s="9" t="s">
        <v>318</v>
      </c>
      <c r="B42" s="10" t="s">
        <v>319</v>
      </c>
      <c r="C42" s="11">
        <v>0</v>
      </c>
      <c r="D42" s="11">
        <v>11528703</v>
      </c>
      <c r="E42" s="11">
        <v>2561934</v>
      </c>
      <c r="F42" s="11">
        <v>708844.24</v>
      </c>
      <c r="G42" s="11">
        <v>0</v>
      </c>
      <c r="H42" s="11">
        <v>708844.24</v>
      </c>
      <c r="I42" s="11">
        <v>0</v>
      </c>
      <c r="J42" s="11">
        <v>0</v>
      </c>
      <c r="K42" s="11">
        <f t="shared" si="0"/>
        <v>1853089.76</v>
      </c>
      <c r="L42" s="11">
        <f t="shared" si="1"/>
        <v>10819858.76</v>
      </c>
      <c r="M42" s="11">
        <f t="shared" si="2"/>
        <v>27.66832556966729</v>
      </c>
      <c r="N42" s="11">
        <f t="shared" si="3"/>
        <v>10819858.76</v>
      </c>
      <c r="O42" s="11">
        <f t="shared" si="4"/>
        <v>1853089.76</v>
      </c>
      <c r="P42" s="11">
        <f t="shared" si="5"/>
        <v>27.66832556966729</v>
      </c>
    </row>
    <row r="43" spans="1:16" ht="25.5">
      <c r="A43" s="9" t="s">
        <v>214</v>
      </c>
      <c r="B43" s="10" t="s">
        <v>215</v>
      </c>
      <c r="C43" s="11">
        <v>78000</v>
      </c>
      <c r="D43" s="11">
        <v>83776</v>
      </c>
      <c r="E43" s="11">
        <v>38276</v>
      </c>
      <c r="F43" s="11">
        <v>11055.67</v>
      </c>
      <c r="G43" s="11">
        <v>0</v>
      </c>
      <c r="H43" s="11">
        <v>11055.67</v>
      </c>
      <c r="I43" s="11">
        <v>0</v>
      </c>
      <c r="J43" s="11">
        <v>0</v>
      </c>
      <c r="K43" s="11">
        <f t="shared" si="0"/>
        <v>27220.33</v>
      </c>
      <c r="L43" s="11">
        <f t="shared" si="1"/>
        <v>72720.33</v>
      </c>
      <c r="M43" s="11">
        <f t="shared" si="2"/>
        <v>28.884078796112444</v>
      </c>
      <c r="N43" s="11">
        <f t="shared" si="3"/>
        <v>72720.33</v>
      </c>
      <c r="O43" s="11">
        <f t="shared" si="4"/>
        <v>27220.33</v>
      </c>
      <c r="P43" s="11">
        <f t="shared" si="5"/>
        <v>28.884078796112444</v>
      </c>
    </row>
    <row r="44" spans="1:16" ht="51">
      <c r="A44" s="9" t="s">
        <v>216</v>
      </c>
      <c r="B44" s="10" t="s">
        <v>217</v>
      </c>
      <c r="C44" s="11">
        <v>4561452</v>
      </c>
      <c r="D44" s="11">
        <v>4913808</v>
      </c>
      <c r="E44" s="11">
        <v>2143458</v>
      </c>
      <c r="F44" s="11">
        <v>2047893.34</v>
      </c>
      <c r="G44" s="11">
        <v>0</v>
      </c>
      <c r="H44" s="11">
        <v>2047893.34</v>
      </c>
      <c r="I44" s="11">
        <v>0</v>
      </c>
      <c r="J44" s="11">
        <v>0</v>
      </c>
      <c r="K44" s="11">
        <f t="shared" si="0"/>
        <v>95564.65999999992</v>
      </c>
      <c r="L44" s="11">
        <f t="shared" si="1"/>
        <v>2865914.66</v>
      </c>
      <c r="M44" s="11">
        <f t="shared" si="2"/>
        <v>95.54156601155704</v>
      </c>
      <c r="N44" s="11">
        <f t="shared" si="3"/>
        <v>2865914.66</v>
      </c>
      <c r="O44" s="11">
        <f t="shared" si="4"/>
        <v>95564.65999999992</v>
      </c>
      <c r="P44" s="11">
        <f t="shared" si="5"/>
        <v>95.54156601155704</v>
      </c>
    </row>
    <row r="45" spans="1:16" ht="25.5">
      <c r="A45" s="9" t="s">
        <v>218</v>
      </c>
      <c r="B45" s="10" t="s">
        <v>219</v>
      </c>
      <c r="C45" s="11">
        <v>12000</v>
      </c>
      <c r="D45" s="11">
        <v>12000</v>
      </c>
      <c r="E45" s="11">
        <v>12000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f t="shared" si="0"/>
        <v>12000</v>
      </c>
      <c r="L45" s="11">
        <f t="shared" si="1"/>
        <v>12000</v>
      </c>
      <c r="M45" s="11">
        <f t="shared" si="2"/>
        <v>0</v>
      </c>
      <c r="N45" s="11">
        <f t="shared" si="3"/>
        <v>12000</v>
      </c>
      <c r="O45" s="11">
        <f t="shared" si="4"/>
        <v>12000</v>
      </c>
      <c r="P45" s="11">
        <f t="shared" si="5"/>
        <v>0</v>
      </c>
    </row>
    <row r="46" spans="1:16" ht="25.5">
      <c r="A46" s="9" t="s">
        <v>220</v>
      </c>
      <c r="B46" s="10" t="s">
        <v>221</v>
      </c>
      <c r="C46" s="11">
        <v>1483016</v>
      </c>
      <c r="D46" s="11">
        <v>1483016</v>
      </c>
      <c r="E46" s="11">
        <v>570644</v>
      </c>
      <c r="F46" s="11">
        <v>549551.9</v>
      </c>
      <c r="G46" s="11">
        <v>0</v>
      </c>
      <c r="H46" s="11">
        <v>549551.9</v>
      </c>
      <c r="I46" s="11">
        <v>0</v>
      </c>
      <c r="J46" s="11">
        <v>0</v>
      </c>
      <c r="K46" s="11">
        <f t="shared" si="0"/>
        <v>21092.099999999977</v>
      </c>
      <c r="L46" s="11">
        <f t="shared" si="1"/>
        <v>933464.1</v>
      </c>
      <c r="M46" s="11">
        <f t="shared" si="2"/>
        <v>96.30380762787307</v>
      </c>
      <c r="N46" s="11">
        <f t="shared" si="3"/>
        <v>933464.1</v>
      </c>
      <c r="O46" s="11">
        <f t="shared" si="4"/>
        <v>21092.099999999977</v>
      </c>
      <c r="P46" s="11">
        <f t="shared" si="5"/>
        <v>96.30380762787307</v>
      </c>
    </row>
    <row r="47" spans="1:16" ht="12.75">
      <c r="A47" s="9" t="s">
        <v>222</v>
      </c>
      <c r="B47" s="10" t="s">
        <v>223</v>
      </c>
      <c r="C47" s="11">
        <v>230317</v>
      </c>
      <c r="D47" s="11">
        <v>230317</v>
      </c>
      <c r="E47" s="11">
        <v>83817</v>
      </c>
      <c r="F47" s="11">
        <v>28505.31</v>
      </c>
      <c r="G47" s="11">
        <v>0</v>
      </c>
      <c r="H47" s="11">
        <v>28505.31</v>
      </c>
      <c r="I47" s="11">
        <v>0</v>
      </c>
      <c r="J47" s="11">
        <v>0</v>
      </c>
      <c r="K47" s="11">
        <f t="shared" si="0"/>
        <v>55311.69</v>
      </c>
      <c r="L47" s="11">
        <f t="shared" si="1"/>
        <v>201811.69</v>
      </c>
      <c r="M47" s="11">
        <f t="shared" si="2"/>
        <v>34.00898385768997</v>
      </c>
      <c r="N47" s="11">
        <f t="shared" si="3"/>
        <v>201811.69</v>
      </c>
      <c r="O47" s="11">
        <f t="shared" si="4"/>
        <v>55311.69</v>
      </c>
      <c r="P47" s="11">
        <f t="shared" si="5"/>
        <v>34.00898385768997</v>
      </c>
    </row>
    <row r="48" spans="1:16" ht="51">
      <c r="A48" s="9" t="s">
        <v>224</v>
      </c>
      <c r="B48" s="10" t="s">
        <v>225</v>
      </c>
      <c r="C48" s="11">
        <v>830000</v>
      </c>
      <c r="D48" s="11">
        <v>980000</v>
      </c>
      <c r="E48" s="11">
        <v>230000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f t="shared" si="0"/>
        <v>230000</v>
      </c>
      <c r="L48" s="11">
        <f t="shared" si="1"/>
        <v>980000</v>
      </c>
      <c r="M48" s="11">
        <f t="shared" si="2"/>
        <v>0</v>
      </c>
      <c r="N48" s="11">
        <f t="shared" si="3"/>
        <v>980000</v>
      </c>
      <c r="O48" s="11">
        <f t="shared" si="4"/>
        <v>230000</v>
      </c>
      <c r="P48" s="11">
        <f t="shared" si="5"/>
        <v>0</v>
      </c>
    </row>
    <row r="49" spans="1:16" ht="63.75">
      <c r="A49" s="9" t="s">
        <v>226</v>
      </c>
      <c r="B49" s="10" t="s">
        <v>227</v>
      </c>
      <c r="C49" s="11">
        <v>941819</v>
      </c>
      <c r="D49" s="11">
        <v>1237444</v>
      </c>
      <c r="E49" s="11">
        <v>513215</v>
      </c>
      <c r="F49" s="11">
        <v>444236.52</v>
      </c>
      <c r="G49" s="11">
        <v>0</v>
      </c>
      <c r="H49" s="11">
        <v>443215.22</v>
      </c>
      <c r="I49" s="11">
        <v>1021.3</v>
      </c>
      <c r="J49" s="11">
        <v>20566.19</v>
      </c>
      <c r="K49" s="11">
        <f t="shared" si="0"/>
        <v>68978.47999999998</v>
      </c>
      <c r="L49" s="11">
        <f t="shared" si="1"/>
        <v>793207.48</v>
      </c>
      <c r="M49" s="11">
        <f t="shared" si="2"/>
        <v>86.55953547733407</v>
      </c>
      <c r="N49" s="11">
        <f t="shared" si="3"/>
        <v>794228.78</v>
      </c>
      <c r="O49" s="11">
        <f t="shared" si="4"/>
        <v>69999.78000000003</v>
      </c>
      <c r="P49" s="11">
        <f t="shared" si="5"/>
        <v>86.36053505840631</v>
      </c>
    </row>
    <row r="50" spans="1:16" ht="38.25">
      <c r="A50" s="9" t="s">
        <v>228</v>
      </c>
      <c r="B50" s="10" t="s">
        <v>229</v>
      </c>
      <c r="C50" s="11">
        <v>33900</v>
      </c>
      <c r="D50" s="11">
        <v>41688</v>
      </c>
      <c r="E50" s="11">
        <v>24438</v>
      </c>
      <c r="F50" s="11">
        <v>22149.56</v>
      </c>
      <c r="G50" s="11">
        <v>0</v>
      </c>
      <c r="H50" s="11">
        <v>22149.56</v>
      </c>
      <c r="I50" s="11">
        <v>0</v>
      </c>
      <c r="J50" s="11">
        <v>1625.35</v>
      </c>
      <c r="K50" s="11">
        <f t="shared" si="0"/>
        <v>2288.4399999999987</v>
      </c>
      <c r="L50" s="11">
        <f t="shared" si="1"/>
        <v>19538.44</v>
      </c>
      <c r="M50" s="11">
        <f t="shared" si="2"/>
        <v>90.63573123823554</v>
      </c>
      <c r="N50" s="11">
        <f t="shared" si="3"/>
        <v>19538.44</v>
      </c>
      <c r="O50" s="11">
        <f t="shared" si="4"/>
        <v>2288.4399999999987</v>
      </c>
      <c r="P50" s="11">
        <f t="shared" si="5"/>
        <v>90.63573123823554</v>
      </c>
    </row>
    <row r="51" spans="1:16" ht="38.25">
      <c r="A51" s="9" t="s">
        <v>230</v>
      </c>
      <c r="B51" s="10" t="s">
        <v>231</v>
      </c>
      <c r="C51" s="11">
        <v>133719</v>
      </c>
      <c r="D51" s="11">
        <v>150719</v>
      </c>
      <c r="E51" s="11">
        <v>82200</v>
      </c>
      <c r="F51" s="11">
        <v>82200</v>
      </c>
      <c r="G51" s="11">
        <v>0</v>
      </c>
      <c r="H51" s="11">
        <v>82200</v>
      </c>
      <c r="I51" s="11">
        <v>0</v>
      </c>
      <c r="J51" s="11">
        <v>0</v>
      </c>
      <c r="K51" s="11">
        <f t="shared" si="0"/>
        <v>0</v>
      </c>
      <c r="L51" s="11">
        <f t="shared" si="1"/>
        <v>68519</v>
      </c>
      <c r="M51" s="11">
        <f t="shared" si="2"/>
        <v>100</v>
      </c>
      <c r="N51" s="11">
        <f t="shared" si="3"/>
        <v>68519</v>
      </c>
      <c r="O51" s="11">
        <f t="shared" si="4"/>
        <v>0</v>
      </c>
      <c r="P51" s="11">
        <f t="shared" si="5"/>
        <v>100</v>
      </c>
    </row>
    <row r="52" spans="1:16" ht="76.5">
      <c r="A52" s="9" t="s">
        <v>232</v>
      </c>
      <c r="B52" s="10" t="s">
        <v>233</v>
      </c>
      <c r="C52" s="11">
        <v>1382200</v>
      </c>
      <c r="D52" s="11">
        <v>1382200</v>
      </c>
      <c r="E52" s="11">
        <v>606300</v>
      </c>
      <c r="F52" s="11">
        <v>567552.8</v>
      </c>
      <c r="G52" s="11">
        <v>0</v>
      </c>
      <c r="H52" s="11">
        <v>567552.8</v>
      </c>
      <c r="I52" s="11">
        <v>0</v>
      </c>
      <c r="J52" s="11">
        <v>0</v>
      </c>
      <c r="K52" s="11">
        <f t="shared" si="0"/>
        <v>38747.19999999995</v>
      </c>
      <c r="L52" s="11">
        <f t="shared" si="1"/>
        <v>814647.2</v>
      </c>
      <c r="M52" s="11">
        <f t="shared" si="2"/>
        <v>93.60923635164112</v>
      </c>
      <c r="N52" s="11">
        <f t="shared" si="3"/>
        <v>814647.2</v>
      </c>
      <c r="O52" s="11">
        <f t="shared" si="4"/>
        <v>38747.19999999995</v>
      </c>
      <c r="P52" s="11">
        <f t="shared" si="5"/>
        <v>93.60923635164112</v>
      </c>
    </row>
    <row r="53" spans="1:16" ht="25.5">
      <c r="A53" s="9" t="s">
        <v>234</v>
      </c>
      <c r="B53" s="10" t="s">
        <v>235</v>
      </c>
      <c r="C53" s="11">
        <v>2463460</v>
      </c>
      <c r="D53" s="11">
        <v>2463460</v>
      </c>
      <c r="E53" s="11">
        <v>845382</v>
      </c>
      <c r="F53" s="11">
        <v>818975.78</v>
      </c>
      <c r="G53" s="11">
        <v>0</v>
      </c>
      <c r="H53" s="11">
        <v>818975.78</v>
      </c>
      <c r="I53" s="11">
        <v>0</v>
      </c>
      <c r="J53" s="11">
        <v>0</v>
      </c>
      <c r="K53" s="11">
        <f t="shared" si="0"/>
        <v>26406.219999999972</v>
      </c>
      <c r="L53" s="11">
        <f t="shared" si="1"/>
        <v>1644484.22</v>
      </c>
      <c r="M53" s="11">
        <f t="shared" si="2"/>
        <v>96.87641563222307</v>
      </c>
      <c r="N53" s="11">
        <f t="shared" si="3"/>
        <v>1644484.22</v>
      </c>
      <c r="O53" s="11">
        <f t="shared" si="4"/>
        <v>26406.219999999972</v>
      </c>
      <c r="P53" s="11">
        <f t="shared" si="5"/>
        <v>96.87641563222307</v>
      </c>
    </row>
    <row r="54" spans="1:16" ht="12.75">
      <c r="A54" s="9" t="s">
        <v>236</v>
      </c>
      <c r="B54" s="10" t="s">
        <v>237</v>
      </c>
      <c r="C54" s="11">
        <v>4579230</v>
      </c>
      <c r="D54" s="11">
        <v>5124470</v>
      </c>
      <c r="E54" s="11">
        <v>2022081</v>
      </c>
      <c r="F54" s="11">
        <v>1514332.82</v>
      </c>
      <c r="G54" s="11">
        <v>0</v>
      </c>
      <c r="H54" s="11">
        <v>1496692.89</v>
      </c>
      <c r="I54" s="11">
        <v>17639.93</v>
      </c>
      <c r="J54" s="11">
        <v>5209.33</v>
      </c>
      <c r="K54" s="11">
        <f t="shared" si="0"/>
        <v>507748.17999999993</v>
      </c>
      <c r="L54" s="11">
        <f t="shared" si="1"/>
        <v>3610137.1799999997</v>
      </c>
      <c r="M54" s="11">
        <f t="shared" si="2"/>
        <v>74.88981994292018</v>
      </c>
      <c r="N54" s="11">
        <f t="shared" si="3"/>
        <v>3627777.1100000003</v>
      </c>
      <c r="O54" s="11">
        <f t="shared" si="4"/>
        <v>525388.1100000001</v>
      </c>
      <c r="P54" s="11">
        <f t="shared" si="5"/>
        <v>74.01745479038672</v>
      </c>
    </row>
    <row r="55" spans="1:16" ht="12.75">
      <c r="A55" s="9" t="s">
        <v>238</v>
      </c>
      <c r="B55" s="10" t="s">
        <v>239</v>
      </c>
      <c r="C55" s="11">
        <v>699970</v>
      </c>
      <c r="D55" s="11">
        <v>699970</v>
      </c>
      <c r="E55" s="11">
        <v>280463</v>
      </c>
      <c r="F55" s="11">
        <v>261595.54</v>
      </c>
      <c r="G55" s="11">
        <v>0</v>
      </c>
      <c r="H55" s="11">
        <v>259720.17</v>
      </c>
      <c r="I55" s="11">
        <v>1875.37</v>
      </c>
      <c r="J55" s="11">
        <v>0</v>
      </c>
      <c r="K55" s="11">
        <f t="shared" si="0"/>
        <v>18867.459999999992</v>
      </c>
      <c r="L55" s="11">
        <f t="shared" si="1"/>
        <v>438374.45999999996</v>
      </c>
      <c r="M55" s="11">
        <f t="shared" si="2"/>
        <v>93.27274542453016</v>
      </c>
      <c r="N55" s="11">
        <f t="shared" si="3"/>
        <v>440249.82999999996</v>
      </c>
      <c r="O55" s="11">
        <f t="shared" si="4"/>
        <v>20742.829999999987</v>
      </c>
      <c r="P55" s="11">
        <f t="shared" si="5"/>
        <v>92.60407611699226</v>
      </c>
    </row>
    <row r="56" spans="1:16" ht="25.5">
      <c r="A56" s="9" t="s">
        <v>240</v>
      </c>
      <c r="B56" s="10" t="s">
        <v>241</v>
      </c>
      <c r="C56" s="11">
        <v>1949402</v>
      </c>
      <c r="D56" s="11">
        <v>2089402</v>
      </c>
      <c r="E56" s="11">
        <v>830263</v>
      </c>
      <c r="F56" s="11">
        <v>668557.23</v>
      </c>
      <c r="G56" s="11">
        <v>0</v>
      </c>
      <c r="H56" s="11">
        <v>665972.94</v>
      </c>
      <c r="I56" s="11">
        <v>2584.29</v>
      </c>
      <c r="J56" s="11">
        <v>7229.2</v>
      </c>
      <c r="K56" s="11">
        <f t="shared" si="0"/>
        <v>161705.77000000002</v>
      </c>
      <c r="L56" s="11">
        <f t="shared" si="1"/>
        <v>1420844.77</v>
      </c>
      <c r="M56" s="11">
        <f t="shared" si="2"/>
        <v>80.52354856232301</v>
      </c>
      <c r="N56" s="11">
        <f t="shared" si="3"/>
        <v>1423429.06</v>
      </c>
      <c r="O56" s="11">
        <f t="shared" si="4"/>
        <v>164290.06000000006</v>
      </c>
      <c r="P56" s="11">
        <f t="shared" si="5"/>
        <v>80.21228695003872</v>
      </c>
    </row>
    <row r="57" spans="1:16" ht="25.5">
      <c r="A57" s="9" t="s">
        <v>242</v>
      </c>
      <c r="B57" s="10" t="s">
        <v>243</v>
      </c>
      <c r="C57" s="11">
        <v>794860</v>
      </c>
      <c r="D57" s="11">
        <v>794860</v>
      </c>
      <c r="E57" s="11">
        <v>299854</v>
      </c>
      <c r="F57" s="11">
        <v>275709.54</v>
      </c>
      <c r="G57" s="11">
        <v>0</v>
      </c>
      <c r="H57" s="11">
        <v>271459.46</v>
      </c>
      <c r="I57" s="11">
        <v>4250.08</v>
      </c>
      <c r="J57" s="11">
        <v>1430.94</v>
      </c>
      <c r="K57" s="11">
        <f t="shared" si="0"/>
        <v>24144.46000000002</v>
      </c>
      <c r="L57" s="11">
        <f t="shared" si="1"/>
        <v>519150.46</v>
      </c>
      <c r="M57" s="11">
        <f t="shared" si="2"/>
        <v>91.94792799162258</v>
      </c>
      <c r="N57" s="11">
        <f t="shared" si="3"/>
        <v>523400.54</v>
      </c>
      <c r="O57" s="11">
        <f t="shared" si="4"/>
        <v>28394.53999999998</v>
      </c>
      <c r="P57" s="11">
        <f t="shared" si="5"/>
        <v>90.53054486516771</v>
      </c>
    </row>
    <row r="58" spans="1:16" ht="12.75">
      <c r="A58" s="9" t="s">
        <v>244</v>
      </c>
      <c r="B58" s="10" t="s">
        <v>245</v>
      </c>
      <c r="C58" s="11">
        <v>850000</v>
      </c>
      <c r="D58" s="11">
        <v>950000</v>
      </c>
      <c r="E58" s="11">
        <v>181119</v>
      </c>
      <c r="F58" s="11">
        <v>127890.45</v>
      </c>
      <c r="G58" s="11">
        <v>0</v>
      </c>
      <c r="H58" s="11">
        <v>127854.69</v>
      </c>
      <c r="I58" s="11">
        <v>35.76</v>
      </c>
      <c r="J58" s="11">
        <v>3659.71</v>
      </c>
      <c r="K58" s="11">
        <f t="shared" si="0"/>
        <v>53228.55</v>
      </c>
      <c r="L58" s="11">
        <f t="shared" si="1"/>
        <v>822109.55</v>
      </c>
      <c r="M58" s="11">
        <f t="shared" si="2"/>
        <v>70.61128318950523</v>
      </c>
      <c r="N58" s="11">
        <f t="shared" si="3"/>
        <v>822145.31</v>
      </c>
      <c r="O58" s="11">
        <f t="shared" si="4"/>
        <v>53264.31</v>
      </c>
      <c r="P58" s="11">
        <f t="shared" si="5"/>
        <v>70.59153926424064</v>
      </c>
    </row>
    <row r="59" spans="1:16" ht="25.5">
      <c r="A59" s="9" t="s">
        <v>246</v>
      </c>
      <c r="B59" s="10" t="s">
        <v>247</v>
      </c>
      <c r="C59" s="11">
        <v>27448</v>
      </c>
      <c r="D59" s="11">
        <v>27448</v>
      </c>
      <c r="E59" s="11">
        <v>16852</v>
      </c>
      <c r="F59" s="11">
        <v>12985</v>
      </c>
      <c r="G59" s="11">
        <v>0</v>
      </c>
      <c r="H59" s="11">
        <v>12985</v>
      </c>
      <c r="I59" s="11">
        <v>0</v>
      </c>
      <c r="J59" s="11">
        <v>0</v>
      </c>
      <c r="K59" s="11">
        <f t="shared" si="0"/>
        <v>3867</v>
      </c>
      <c r="L59" s="11">
        <f t="shared" si="1"/>
        <v>14463</v>
      </c>
      <c r="M59" s="11">
        <f t="shared" si="2"/>
        <v>77.05316876335154</v>
      </c>
      <c r="N59" s="11">
        <f t="shared" si="3"/>
        <v>14463</v>
      </c>
      <c r="O59" s="11">
        <f t="shared" si="4"/>
        <v>3867</v>
      </c>
      <c r="P59" s="11">
        <f t="shared" si="5"/>
        <v>77.05316876335154</v>
      </c>
    </row>
    <row r="60" spans="1:16" ht="25.5">
      <c r="A60" s="9" t="s">
        <v>248</v>
      </c>
      <c r="B60" s="10" t="s">
        <v>249</v>
      </c>
      <c r="C60" s="11">
        <v>26048</v>
      </c>
      <c r="D60" s="11">
        <v>26048</v>
      </c>
      <c r="E60" s="11">
        <v>15992</v>
      </c>
      <c r="F60" s="11">
        <v>13221</v>
      </c>
      <c r="G60" s="11">
        <v>0</v>
      </c>
      <c r="H60" s="11">
        <v>13221</v>
      </c>
      <c r="I60" s="11">
        <v>0</v>
      </c>
      <c r="J60" s="11">
        <v>0</v>
      </c>
      <c r="K60" s="11">
        <f t="shared" si="0"/>
        <v>2771</v>
      </c>
      <c r="L60" s="11">
        <f t="shared" si="1"/>
        <v>12827</v>
      </c>
      <c r="M60" s="11">
        <f t="shared" si="2"/>
        <v>82.67258629314658</v>
      </c>
      <c r="N60" s="11">
        <f t="shared" si="3"/>
        <v>12827</v>
      </c>
      <c r="O60" s="11">
        <f t="shared" si="4"/>
        <v>2771</v>
      </c>
      <c r="P60" s="11">
        <f t="shared" si="5"/>
        <v>82.67258629314658</v>
      </c>
    </row>
    <row r="61" spans="1:16" ht="25.5">
      <c r="A61" s="9" t="s">
        <v>250</v>
      </c>
      <c r="B61" s="10" t="s">
        <v>251</v>
      </c>
      <c r="C61" s="11">
        <v>2437269</v>
      </c>
      <c r="D61" s="11">
        <v>2452269</v>
      </c>
      <c r="E61" s="11">
        <v>890145</v>
      </c>
      <c r="F61" s="11">
        <v>841644.87</v>
      </c>
      <c r="G61" s="11">
        <v>0</v>
      </c>
      <c r="H61" s="11">
        <v>841484.43</v>
      </c>
      <c r="I61" s="11">
        <v>160.44</v>
      </c>
      <c r="J61" s="11">
        <v>0</v>
      </c>
      <c r="K61" s="11">
        <f t="shared" si="0"/>
        <v>48500.130000000005</v>
      </c>
      <c r="L61" s="11">
        <f t="shared" si="1"/>
        <v>1610624.13</v>
      </c>
      <c r="M61" s="11">
        <f t="shared" si="2"/>
        <v>94.55143487858719</v>
      </c>
      <c r="N61" s="11">
        <f t="shared" si="3"/>
        <v>1610784.5699999998</v>
      </c>
      <c r="O61" s="11">
        <f t="shared" si="4"/>
        <v>48660.56999999995</v>
      </c>
      <c r="P61" s="11">
        <f t="shared" si="5"/>
        <v>94.5334108487943</v>
      </c>
    </row>
    <row r="62" spans="1:16" ht="51">
      <c r="A62" s="9" t="s">
        <v>252</v>
      </c>
      <c r="B62" s="10" t="s">
        <v>253</v>
      </c>
      <c r="C62" s="11">
        <v>280000</v>
      </c>
      <c r="D62" s="11">
        <v>286000</v>
      </c>
      <c r="E62" s="11">
        <v>133992</v>
      </c>
      <c r="F62" s="11">
        <v>126942.66</v>
      </c>
      <c r="G62" s="11">
        <v>0</v>
      </c>
      <c r="H62" s="11">
        <v>126942.66</v>
      </c>
      <c r="I62" s="11">
        <v>0</v>
      </c>
      <c r="J62" s="11">
        <v>0</v>
      </c>
      <c r="K62" s="11">
        <f t="shared" si="0"/>
        <v>7049.3399999999965</v>
      </c>
      <c r="L62" s="11">
        <f t="shared" si="1"/>
        <v>159057.34</v>
      </c>
      <c r="M62" s="11">
        <f t="shared" si="2"/>
        <v>94.73898441698012</v>
      </c>
      <c r="N62" s="11">
        <f t="shared" si="3"/>
        <v>159057.34</v>
      </c>
      <c r="O62" s="11">
        <f t="shared" si="4"/>
        <v>7049.3399999999965</v>
      </c>
      <c r="P62" s="11">
        <f t="shared" si="5"/>
        <v>94.73898441698012</v>
      </c>
    </row>
    <row r="63" spans="1:16" ht="38.25">
      <c r="A63" s="9" t="s">
        <v>254</v>
      </c>
      <c r="B63" s="10" t="s">
        <v>255</v>
      </c>
      <c r="C63" s="11">
        <v>286815</v>
      </c>
      <c r="D63" s="11">
        <v>363208</v>
      </c>
      <c r="E63" s="11">
        <v>231785</v>
      </c>
      <c r="F63" s="11">
        <v>115270.23</v>
      </c>
      <c r="G63" s="11">
        <v>0</v>
      </c>
      <c r="H63" s="11">
        <v>115269.23</v>
      </c>
      <c r="I63" s="11">
        <v>1</v>
      </c>
      <c r="J63" s="11">
        <v>0</v>
      </c>
      <c r="K63" s="11">
        <f t="shared" si="0"/>
        <v>116514.77</v>
      </c>
      <c r="L63" s="11">
        <f t="shared" si="1"/>
        <v>247937.77000000002</v>
      </c>
      <c r="M63" s="11">
        <f t="shared" si="2"/>
        <v>49.731531376059706</v>
      </c>
      <c r="N63" s="11">
        <f t="shared" si="3"/>
        <v>247938.77000000002</v>
      </c>
      <c r="O63" s="11">
        <f t="shared" si="4"/>
        <v>116515.77</v>
      </c>
      <c r="P63" s="11">
        <f t="shared" si="5"/>
        <v>49.73109994175637</v>
      </c>
    </row>
    <row r="64" spans="1:16" ht="25.5">
      <c r="A64" s="9" t="s">
        <v>256</v>
      </c>
      <c r="B64" s="10" t="s">
        <v>257</v>
      </c>
      <c r="C64" s="11">
        <v>100000</v>
      </c>
      <c r="D64" s="11">
        <v>100000</v>
      </c>
      <c r="E64" s="11">
        <v>35900</v>
      </c>
      <c r="F64" s="11">
        <v>19790</v>
      </c>
      <c r="G64" s="11">
        <v>0</v>
      </c>
      <c r="H64" s="11">
        <v>19790</v>
      </c>
      <c r="I64" s="11">
        <v>0</v>
      </c>
      <c r="J64" s="11">
        <v>0</v>
      </c>
      <c r="K64" s="11">
        <f t="shared" si="0"/>
        <v>16110</v>
      </c>
      <c r="L64" s="11">
        <f t="shared" si="1"/>
        <v>80210</v>
      </c>
      <c r="M64" s="11">
        <f t="shared" si="2"/>
        <v>55.12534818941505</v>
      </c>
      <c r="N64" s="11">
        <f t="shared" si="3"/>
        <v>80210</v>
      </c>
      <c r="O64" s="11">
        <f t="shared" si="4"/>
        <v>16110</v>
      </c>
      <c r="P64" s="11">
        <f t="shared" si="5"/>
        <v>55.12534818941505</v>
      </c>
    </row>
    <row r="65" spans="1:16" ht="12.75">
      <c r="A65" s="9" t="s">
        <v>258</v>
      </c>
      <c r="B65" s="10" t="s">
        <v>259</v>
      </c>
      <c r="C65" s="11">
        <v>150000</v>
      </c>
      <c r="D65" s="11">
        <v>150000</v>
      </c>
      <c r="E65" s="11">
        <v>150000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f t="shared" si="0"/>
        <v>150000</v>
      </c>
      <c r="L65" s="11">
        <f t="shared" si="1"/>
        <v>150000</v>
      </c>
      <c r="M65" s="11">
        <f t="shared" si="2"/>
        <v>0</v>
      </c>
      <c r="N65" s="11">
        <f t="shared" si="3"/>
        <v>150000</v>
      </c>
      <c r="O65" s="11">
        <f t="shared" si="4"/>
        <v>150000</v>
      </c>
      <c r="P65" s="11">
        <f t="shared" si="5"/>
        <v>0</v>
      </c>
    </row>
    <row r="66" spans="1:16" ht="38.25">
      <c r="A66" s="9" t="s">
        <v>260</v>
      </c>
      <c r="B66" s="10" t="s">
        <v>261</v>
      </c>
      <c r="C66" s="11">
        <v>0</v>
      </c>
      <c r="D66" s="11">
        <v>1999</v>
      </c>
      <c r="E66" s="11">
        <v>1999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f t="shared" si="0"/>
        <v>1999</v>
      </c>
      <c r="L66" s="11">
        <f t="shared" si="1"/>
        <v>1999</v>
      </c>
      <c r="M66" s="11">
        <f t="shared" si="2"/>
        <v>0</v>
      </c>
      <c r="N66" s="11">
        <f t="shared" si="3"/>
        <v>1999</v>
      </c>
      <c r="O66" s="11">
        <f t="shared" si="4"/>
        <v>1999</v>
      </c>
      <c r="P66" s="11">
        <f t="shared" si="5"/>
        <v>0</v>
      </c>
    </row>
    <row r="67" spans="1:16" ht="25.5">
      <c r="A67" s="9" t="s">
        <v>262</v>
      </c>
      <c r="B67" s="10" t="s">
        <v>263</v>
      </c>
      <c r="C67" s="11">
        <v>13000</v>
      </c>
      <c r="D67" s="11">
        <v>13000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0"/>
        <v>0</v>
      </c>
      <c r="L67" s="11">
        <f t="shared" si="1"/>
        <v>13000</v>
      </c>
      <c r="M67" s="11">
        <f t="shared" si="2"/>
        <v>0</v>
      </c>
      <c r="N67" s="11">
        <f t="shared" si="3"/>
        <v>13000</v>
      </c>
      <c r="O67" s="11">
        <f t="shared" si="4"/>
        <v>0</v>
      </c>
      <c r="P67" s="11">
        <f t="shared" si="5"/>
        <v>0</v>
      </c>
    </row>
    <row r="68" spans="1:16" ht="12.75">
      <c r="A68" s="9" t="s">
        <v>264</v>
      </c>
      <c r="B68" s="10" t="s">
        <v>265</v>
      </c>
      <c r="C68" s="11">
        <v>100000</v>
      </c>
      <c r="D68" s="11">
        <v>260000</v>
      </c>
      <c r="E68" s="11">
        <v>221000</v>
      </c>
      <c r="F68" s="11">
        <v>168161.3</v>
      </c>
      <c r="G68" s="11">
        <v>0</v>
      </c>
      <c r="H68" s="11">
        <v>168161.3</v>
      </c>
      <c r="I68" s="11">
        <v>0</v>
      </c>
      <c r="J68" s="11">
        <v>0</v>
      </c>
      <c r="K68" s="11">
        <f t="shared" si="0"/>
        <v>52838.70000000001</v>
      </c>
      <c r="L68" s="11">
        <f t="shared" si="1"/>
        <v>91838.70000000001</v>
      </c>
      <c r="M68" s="11">
        <f t="shared" si="2"/>
        <v>76.09108597285066</v>
      </c>
      <c r="N68" s="11">
        <f t="shared" si="3"/>
        <v>91838.70000000001</v>
      </c>
      <c r="O68" s="11">
        <f t="shared" si="4"/>
        <v>52838.70000000001</v>
      </c>
      <c r="P68" s="11">
        <f t="shared" si="5"/>
        <v>76.09108597285066</v>
      </c>
    </row>
    <row r="69" spans="1:16" ht="12.75">
      <c r="A69" s="9" t="s">
        <v>266</v>
      </c>
      <c r="B69" s="10" t="s">
        <v>267</v>
      </c>
      <c r="C69" s="11">
        <v>4000000</v>
      </c>
      <c r="D69" s="11">
        <v>2515256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0"/>
        <v>0</v>
      </c>
      <c r="L69" s="11">
        <f t="shared" si="1"/>
        <v>2515256</v>
      </c>
      <c r="M69" s="11">
        <f t="shared" si="2"/>
        <v>0</v>
      </c>
      <c r="N69" s="11">
        <f t="shared" si="3"/>
        <v>2515256</v>
      </c>
      <c r="O69" s="11">
        <f t="shared" si="4"/>
        <v>0</v>
      </c>
      <c r="P69" s="11">
        <f t="shared" si="5"/>
        <v>0</v>
      </c>
    </row>
    <row r="70" spans="1:16" ht="38.25">
      <c r="A70" s="9" t="s">
        <v>268</v>
      </c>
      <c r="B70" s="10" t="s">
        <v>46</v>
      </c>
      <c r="C70" s="11">
        <v>530416</v>
      </c>
      <c r="D70" s="11">
        <v>530416</v>
      </c>
      <c r="E70" s="11">
        <v>218685</v>
      </c>
      <c r="F70" s="11">
        <v>218685</v>
      </c>
      <c r="G70" s="11">
        <v>0</v>
      </c>
      <c r="H70" s="11">
        <v>218685</v>
      </c>
      <c r="I70" s="11">
        <v>0</v>
      </c>
      <c r="J70" s="11">
        <v>0</v>
      </c>
      <c r="K70" s="11">
        <f aca="true" t="shared" si="6" ref="K70:K117">E70-F70</f>
        <v>0</v>
      </c>
      <c r="L70" s="11">
        <f aca="true" t="shared" si="7" ref="L70:L117">D70-F70</f>
        <v>311731</v>
      </c>
      <c r="M70" s="11">
        <f aca="true" t="shared" si="8" ref="M70:M117">IF(E70=0,0,(F70/E70)*100)</f>
        <v>100</v>
      </c>
      <c r="N70" s="11">
        <f aca="true" t="shared" si="9" ref="N70:N117">D70-H70</f>
        <v>311731</v>
      </c>
      <c r="O70" s="11">
        <f aca="true" t="shared" si="10" ref="O70:O117">E70-H70</f>
        <v>0</v>
      </c>
      <c r="P70" s="11">
        <f aca="true" t="shared" si="11" ref="P70:P117">IF(E70=0,0,(H70/E70)*100)</f>
        <v>100</v>
      </c>
    </row>
    <row r="71" spans="1:16" ht="38.25">
      <c r="A71" s="9" t="s">
        <v>330</v>
      </c>
      <c r="B71" s="10" t="s">
        <v>47</v>
      </c>
      <c r="C71" s="11">
        <v>0</v>
      </c>
      <c r="D71" s="11">
        <v>15152</v>
      </c>
      <c r="E71" s="11">
        <v>9804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9804</v>
      </c>
      <c r="L71" s="11">
        <f t="shared" si="7"/>
        <v>15152</v>
      </c>
      <c r="M71" s="11">
        <f t="shared" si="8"/>
        <v>0</v>
      </c>
      <c r="N71" s="11">
        <f t="shared" si="9"/>
        <v>15152</v>
      </c>
      <c r="O71" s="11">
        <f t="shared" si="10"/>
        <v>9804</v>
      </c>
      <c r="P71" s="11">
        <f t="shared" si="11"/>
        <v>0</v>
      </c>
    </row>
    <row r="72" spans="1:16" ht="51">
      <c r="A72" s="9" t="s">
        <v>269</v>
      </c>
      <c r="B72" s="10" t="s">
        <v>144</v>
      </c>
      <c r="C72" s="11">
        <v>0</v>
      </c>
      <c r="D72" s="11">
        <v>7103000</v>
      </c>
      <c r="E72" s="11">
        <v>7103000</v>
      </c>
      <c r="F72" s="11">
        <v>2274000</v>
      </c>
      <c r="G72" s="11">
        <v>0</v>
      </c>
      <c r="H72" s="11">
        <v>2274000</v>
      </c>
      <c r="I72" s="11">
        <v>0</v>
      </c>
      <c r="J72" s="11">
        <v>0</v>
      </c>
      <c r="K72" s="11">
        <f t="shared" si="6"/>
        <v>4829000</v>
      </c>
      <c r="L72" s="11">
        <f t="shared" si="7"/>
        <v>4829000</v>
      </c>
      <c r="M72" s="11">
        <f t="shared" si="8"/>
        <v>32.01464170068985</v>
      </c>
      <c r="N72" s="11">
        <f t="shared" si="9"/>
        <v>4829000</v>
      </c>
      <c r="O72" s="11">
        <f t="shared" si="10"/>
        <v>4829000</v>
      </c>
      <c r="P72" s="11">
        <f t="shared" si="11"/>
        <v>32.01464170068985</v>
      </c>
    </row>
    <row r="73" spans="1:16" ht="12.75">
      <c r="A73" s="9" t="s">
        <v>270</v>
      </c>
      <c r="B73" s="10" t="s">
        <v>49</v>
      </c>
      <c r="C73" s="11">
        <v>36943537</v>
      </c>
      <c r="D73" s="11">
        <v>37925991</v>
      </c>
      <c r="E73" s="11">
        <v>16489409</v>
      </c>
      <c r="F73" s="11">
        <v>16099755</v>
      </c>
      <c r="G73" s="11">
        <v>0</v>
      </c>
      <c r="H73" s="11">
        <v>16099755</v>
      </c>
      <c r="I73" s="11">
        <v>0</v>
      </c>
      <c r="J73" s="11">
        <v>0</v>
      </c>
      <c r="K73" s="11">
        <f t="shared" si="6"/>
        <v>389654</v>
      </c>
      <c r="L73" s="11">
        <f t="shared" si="7"/>
        <v>21826236</v>
      </c>
      <c r="M73" s="11">
        <f t="shared" si="8"/>
        <v>97.63694381041795</v>
      </c>
      <c r="N73" s="11">
        <f t="shared" si="9"/>
        <v>21826236</v>
      </c>
      <c r="O73" s="11">
        <f t="shared" si="10"/>
        <v>389654</v>
      </c>
      <c r="P73" s="11">
        <f t="shared" si="11"/>
        <v>97.63694381041795</v>
      </c>
    </row>
    <row r="74" spans="1:16" ht="38.25">
      <c r="A74" s="9" t="s">
        <v>271</v>
      </c>
      <c r="B74" s="10" t="s">
        <v>272</v>
      </c>
      <c r="C74" s="11">
        <v>0</v>
      </c>
      <c r="D74" s="11">
        <v>1078582</v>
      </c>
      <c r="E74" s="11">
        <v>1078582</v>
      </c>
      <c r="F74" s="11">
        <v>1008682</v>
      </c>
      <c r="G74" s="11">
        <v>0</v>
      </c>
      <c r="H74" s="11">
        <v>1008682</v>
      </c>
      <c r="I74" s="11">
        <v>0</v>
      </c>
      <c r="J74" s="11">
        <v>0</v>
      </c>
      <c r="K74" s="11">
        <f t="shared" si="6"/>
        <v>69900</v>
      </c>
      <c r="L74" s="11">
        <f t="shared" si="7"/>
        <v>69900</v>
      </c>
      <c r="M74" s="11">
        <f t="shared" si="8"/>
        <v>93.51926881776258</v>
      </c>
      <c r="N74" s="11">
        <f t="shared" si="9"/>
        <v>69900</v>
      </c>
      <c r="O74" s="11">
        <f t="shared" si="10"/>
        <v>69900</v>
      </c>
      <c r="P74" s="11">
        <f t="shared" si="11"/>
        <v>93.51926881776258</v>
      </c>
    </row>
    <row r="75" spans="1:16" ht="25.5">
      <c r="A75" s="6" t="s">
        <v>320</v>
      </c>
      <c r="B75" s="7" t="s">
        <v>321</v>
      </c>
      <c r="C75" s="8">
        <v>19697778</v>
      </c>
      <c r="D75" s="8">
        <v>19642639</v>
      </c>
      <c r="E75" s="8">
        <v>8160218</v>
      </c>
      <c r="F75" s="8">
        <v>7181252.42</v>
      </c>
      <c r="G75" s="8">
        <v>0</v>
      </c>
      <c r="H75" s="8">
        <v>7163651.800000001</v>
      </c>
      <c r="I75" s="8">
        <v>17600.62</v>
      </c>
      <c r="J75" s="8">
        <v>1973.76</v>
      </c>
      <c r="K75" s="8">
        <f t="shared" si="6"/>
        <v>978965.5800000001</v>
      </c>
      <c r="L75" s="8">
        <f t="shared" si="7"/>
        <v>12461386.58</v>
      </c>
      <c r="M75" s="8">
        <f t="shared" si="8"/>
        <v>88.00319329704182</v>
      </c>
      <c r="N75" s="8">
        <f t="shared" si="9"/>
        <v>12478987.2</v>
      </c>
      <c r="O75" s="8">
        <f t="shared" si="10"/>
        <v>996566.1999999993</v>
      </c>
      <c r="P75" s="8">
        <f t="shared" si="11"/>
        <v>87.78750518674869</v>
      </c>
    </row>
    <row r="76" spans="1:16" ht="51">
      <c r="A76" s="9" t="s">
        <v>145</v>
      </c>
      <c r="B76" s="10" t="s">
        <v>146</v>
      </c>
      <c r="C76" s="11">
        <v>4646801</v>
      </c>
      <c r="D76" s="11">
        <v>4394362</v>
      </c>
      <c r="E76" s="11">
        <v>1816406</v>
      </c>
      <c r="F76" s="11">
        <v>1784020.53</v>
      </c>
      <c r="G76" s="11">
        <v>0</v>
      </c>
      <c r="H76" s="11">
        <v>1783577.41</v>
      </c>
      <c r="I76" s="11">
        <v>443.12</v>
      </c>
      <c r="J76" s="11">
        <v>0</v>
      </c>
      <c r="K76" s="11">
        <f t="shared" si="6"/>
        <v>32385.469999999972</v>
      </c>
      <c r="L76" s="11">
        <f t="shared" si="7"/>
        <v>2610341.4699999997</v>
      </c>
      <c r="M76" s="11">
        <f t="shared" si="8"/>
        <v>98.21705775030473</v>
      </c>
      <c r="N76" s="11">
        <f t="shared" si="9"/>
        <v>2610784.59</v>
      </c>
      <c r="O76" s="11">
        <f t="shared" si="10"/>
        <v>32828.590000000084</v>
      </c>
      <c r="P76" s="11">
        <f t="shared" si="11"/>
        <v>98.19266232329116</v>
      </c>
    </row>
    <row r="77" spans="1:16" ht="12.75">
      <c r="A77" s="9" t="s">
        <v>147</v>
      </c>
      <c r="B77" s="10" t="s">
        <v>148</v>
      </c>
      <c r="C77" s="11">
        <v>64790</v>
      </c>
      <c r="D77" s="11">
        <v>64790</v>
      </c>
      <c r="E77" s="11">
        <v>28000</v>
      </c>
      <c r="F77" s="11">
        <v>10644.76</v>
      </c>
      <c r="G77" s="11">
        <v>0</v>
      </c>
      <c r="H77" s="11">
        <v>0</v>
      </c>
      <c r="I77" s="11">
        <v>10644.76</v>
      </c>
      <c r="J77" s="11">
        <v>0</v>
      </c>
      <c r="K77" s="11">
        <f t="shared" si="6"/>
        <v>17355.239999999998</v>
      </c>
      <c r="L77" s="11">
        <f t="shared" si="7"/>
        <v>54145.24</v>
      </c>
      <c r="M77" s="11">
        <f t="shared" si="8"/>
        <v>38.017</v>
      </c>
      <c r="N77" s="11">
        <f t="shared" si="9"/>
        <v>64790</v>
      </c>
      <c r="O77" s="11">
        <f t="shared" si="10"/>
        <v>28000</v>
      </c>
      <c r="P77" s="11">
        <f t="shared" si="11"/>
        <v>0</v>
      </c>
    </row>
    <row r="78" spans="1:16" ht="12.75">
      <c r="A78" s="9" t="s">
        <v>273</v>
      </c>
      <c r="B78" s="10" t="s">
        <v>274</v>
      </c>
      <c r="C78" s="11">
        <v>10466386</v>
      </c>
      <c r="D78" s="11">
        <v>10535686</v>
      </c>
      <c r="E78" s="11">
        <v>4403895</v>
      </c>
      <c r="F78" s="11">
        <v>3979943.82</v>
      </c>
      <c r="G78" s="11">
        <v>0</v>
      </c>
      <c r="H78" s="11">
        <v>3979943.82</v>
      </c>
      <c r="I78" s="11">
        <v>0</v>
      </c>
      <c r="J78" s="11">
        <v>0</v>
      </c>
      <c r="K78" s="11">
        <f t="shared" si="6"/>
        <v>423951.18000000017</v>
      </c>
      <c r="L78" s="11">
        <f t="shared" si="7"/>
        <v>6555742.18</v>
      </c>
      <c r="M78" s="11">
        <f t="shared" si="8"/>
        <v>90.3732677550214</v>
      </c>
      <c r="N78" s="11">
        <f t="shared" si="9"/>
        <v>6555742.18</v>
      </c>
      <c r="O78" s="11">
        <f t="shared" si="10"/>
        <v>423951.18000000017</v>
      </c>
      <c r="P78" s="11">
        <f t="shared" si="11"/>
        <v>90.3732677550214</v>
      </c>
    </row>
    <row r="79" spans="1:16" ht="25.5">
      <c r="A79" s="9" t="s">
        <v>234</v>
      </c>
      <c r="B79" s="10" t="s">
        <v>235</v>
      </c>
      <c r="C79" s="11">
        <v>461145</v>
      </c>
      <c r="D79" s="11">
        <v>461145</v>
      </c>
      <c r="E79" s="11">
        <v>181145</v>
      </c>
      <c r="F79" s="11">
        <v>180446.88</v>
      </c>
      <c r="G79" s="11">
        <v>0</v>
      </c>
      <c r="H79" s="11">
        <v>180446.88</v>
      </c>
      <c r="I79" s="11">
        <v>0</v>
      </c>
      <c r="J79" s="11">
        <v>0</v>
      </c>
      <c r="K79" s="11">
        <f t="shared" si="6"/>
        <v>698.1199999999953</v>
      </c>
      <c r="L79" s="11">
        <f t="shared" si="7"/>
        <v>280698.12</v>
      </c>
      <c r="M79" s="11">
        <f t="shared" si="8"/>
        <v>99.61460708272378</v>
      </c>
      <c r="N79" s="11">
        <f t="shared" si="9"/>
        <v>280698.12</v>
      </c>
      <c r="O79" s="11">
        <f t="shared" si="10"/>
        <v>698.1199999999953</v>
      </c>
      <c r="P79" s="11">
        <f t="shared" si="11"/>
        <v>99.61460708272378</v>
      </c>
    </row>
    <row r="80" spans="1:16" ht="25.5">
      <c r="A80" s="9" t="s">
        <v>240</v>
      </c>
      <c r="B80" s="10" t="s">
        <v>241</v>
      </c>
      <c r="C80" s="11">
        <v>577769</v>
      </c>
      <c r="D80" s="11">
        <v>577769</v>
      </c>
      <c r="E80" s="11">
        <v>228738</v>
      </c>
      <c r="F80" s="11">
        <v>215965.4</v>
      </c>
      <c r="G80" s="11">
        <v>0</v>
      </c>
      <c r="H80" s="11">
        <v>213063.34</v>
      </c>
      <c r="I80" s="11">
        <v>2902.06</v>
      </c>
      <c r="J80" s="11">
        <v>1973.76</v>
      </c>
      <c r="K80" s="11">
        <f t="shared" si="6"/>
        <v>12772.600000000006</v>
      </c>
      <c r="L80" s="11">
        <f t="shared" si="7"/>
        <v>361803.6</v>
      </c>
      <c r="M80" s="11">
        <f t="shared" si="8"/>
        <v>94.41605679860801</v>
      </c>
      <c r="N80" s="11">
        <f t="shared" si="9"/>
        <v>364705.66000000003</v>
      </c>
      <c r="O80" s="11">
        <f t="shared" si="10"/>
        <v>15674.660000000003</v>
      </c>
      <c r="P80" s="11">
        <f t="shared" si="11"/>
        <v>93.14733013316545</v>
      </c>
    </row>
    <row r="81" spans="1:16" ht="12.75">
      <c r="A81" s="9" t="s">
        <v>244</v>
      </c>
      <c r="B81" s="10" t="s">
        <v>245</v>
      </c>
      <c r="C81" s="11">
        <v>95000</v>
      </c>
      <c r="D81" s="11">
        <v>95000</v>
      </c>
      <c r="E81" s="11">
        <v>45000</v>
      </c>
      <c r="F81" s="11">
        <v>17806</v>
      </c>
      <c r="G81" s="11">
        <v>0</v>
      </c>
      <c r="H81" s="11">
        <v>17806</v>
      </c>
      <c r="I81" s="11">
        <v>0</v>
      </c>
      <c r="J81" s="11">
        <v>0</v>
      </c>
      <c r="K81" s="11">
        <f t="shared" si="6"/>
        <v>27194</v>
      </c>
      <c r="L81" s="11">
        <f t="shared" si="7"/>
        <v>77194</v>
      </c>
      <c r="M81" s="11">
        <f t="shared" si="8"/>
        <v>39.568888888888885</v>
      </c>
      <c r="N81" s="11">
        <f t="shared" si="9"/>
        <v>77194</v>
      </c>
      <c r="O81" s="11">
        <f t="shared" si="10"/>
        <v>27194</v>
      </c>
      <c r="P81" s="11">
        <f t="shared" si="11"/>
        <v>39.568888888888885</v>
      </c>
    </row>
    <row r="82" spans="1:16" ht="25.5">
      <c r="A82" s="9" t="s">
        <v>256</v>
      </c>
      <c r="B82" s="10" t="s">
        <v>257</v>
      </c>
      <c r="C82" s="11">
        <v>25000</v>
      </c>
      <c r="D82" s="11">
        <v>25000</v>
      </c>
      <c r="E82" s="11">
        <v>25000</v>
      </c>
      <c r="F82" s="11">
        <v>13600</v>
      </c>
      <c r="G82" s="11">
        <v>0</v>
      </c>
      <c r="H82" s="11">
        <v>13600</v>
      </c>
      <c r="I82" s="11">
        <v>0</v>
      </c>
      <c r="J82" s="11">
        <v>0</v>
      </c>
      <c r="K82" s="11">
        <f t="shared" si="6"/>
        <v>11400</v>
      </c>
      <c r="L82" s="11">
        <f t="shared" si="7"/>
        <v>11400</v>
      </c>
      <c r="M82" s="11">
        <f t="shared" si="8"/>
        <v>54.400000000000006</v>
      </c>
      <c r="N82" s="11">
        <f t="shared" si="9"/>
        <v>11400</v>
      </c>
      <c r="O82" s="11">
        <f t="shared" si="10"/>
        <v>11400</v>
      </c>
      <c r="P82" s="11">
        <f t="shared" si="11"/>
        <v>54.400000000000006</v>
      </c>
    </row>
    <row r="83" spans="1:16" ht="25.5">
      <c r="A83" s="9" t="s">
        <v>275</v>
      </c>
      <c r="B83" s="10" t="s">
        <v>276</v>
      </c>
      <c r="C83" s="11">
        <v>44000</v>
      </c>
      <c r="D83" s="11">
        <v>44000</v>
      </c>
      <c r="E83" s="11">
        <v>34000</v>
      </c>
      <c r="F83" s="11">
        <v>19174.6</v>
      </c>
      <c r="G83" s="11">
        <v>0</v>
      </c>
      <c r="H83" s="11">
        <v>19174.6</v>
      </c>
      <c r="I83" s="11">
        <v>0</v>
      </c>
      <c r="J83" s="11">
        <v>0</v>
      </c>
      <c r="K83" s="11">
        <f t="shared" si="6"/>
        <v>14825.400000000001</v>
      </c>
      <c r="L83" s="11">
        <f t="shared" si="7"/>
        <v>24825.4</v>
      </c>
      <c r="M83" s="11">
        <f t="shared" si="8"/>
        <v>56.39588235294117</v>
      </c>
      <c r="N83" s="11">
        <f t="shared" si="9"/>
        <v>24825.4</v>
      </c>
      <c r="O83" s="11">
        <f t="shared" si="10"/>
        <v>14825.400000000001</v>
      </c>
      <c r="P83" s="11">
        <f t="shared" si="11"/>
        <v>56.39588235294117</v>
      </c>
    </row>
    <row r="84" spans="1:16" ht="12.75">
      <c r="A84" s="9" t="s">
        <v>277</v>
      </c>
      <c r="B84" s="10" t="s">
        <v>278</v>
      </c>
      <c r="C84" s="11">
        <v>1604680</v>
      </c>
      <c r="D84" s="11">
        <v>1604680</v>
      </c>
      <c r="E84" s="11">
        <v>629915</v>
      </c>
      <c r="F84" s="11">
        <v>386149.14</v>
      </c>
      <c r="G84" s="11">
        <v>0</v>
      </c>
      <c r="H84" s="11">
        <v>382538.46</v>
      </c>
      <c r="I84" s="11">
        <v>3610.68</v>
      </c>
      <c r="J84" s="11">
        <v>0</v>
      </c>
      <c r="K84" s="11">
        <f t="shared" si="6"/>
        <v>243765.86</v>
      </c>
      <c r="L84" s="11">
        <f t="shared" si="7"/>
        <v>1218530.8599999999</v>
      </c>
      <c r="M84" s="11">
        <f t="shared" si="8"/>
        <v>61.30178516149004</v>
      </c>
      <c r="N84" s="11">
        <f t="shared" si="9"/>
        <v>1222141.54</v>
      </c>
      <c r="O84" s="11">
        <f t="shared" si="10"/>
        <v>247376.53999999998</v>
      </c>
      <c r="P84" s="11">
        <f t="shared" si="11"/>
        <v>60.72858401530365</v>
      </c>
    </row>
    <row r="85" spans="1:16" ht="12.75">
      <c r="A85" s="9" t="s">
        <v>279</v>
      </c>
      <c r="B85" s="10" t="s">
        <v>280</v>
      </c>
      <c r="C85" s="11">
        <v>100000</v>
      </c>
      <c r="D85" s="11">
        <v>100000</v>
      </c>
      <c r="E85" s="11">
        <v>70000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f t="shared" si="6"/>
        <v>70000</v>
      </c>
      <c r="L85" s="11">
        <f t="shared" si="7"/>
        <v>100000</v>
      </c>
      <c r="M85" s="11">
        <f t="shared" si="8"/>
        <v>0</v>
      </c>
      <c r="N85" s="11">
        <f t="shared" si="9"/>
        <v>100000</v>
      </c>
      <c r="O85" s="11">
        <f t="shared" si="10"/>
        <v>70000</v>
      </c>
      <c r="P85" s="11">
        <f t="shared" si="11"/>
        <v>0</v>
      </c>
    </row>
    <row r="86" spans="1:16" ht="38.25">
      <c r="A86" s="9" t="s">
        <v>281</v>
      </c>
      <c r="B86" s="10" t="s">
        <v>282</v>
      </c>
      <c r="C86" s="11">
        <v>400000</v>
      </c>
      <c r="D86" s="11">
        <v>400000</v>
      </c>
      <c r="E86" s="11">
        <v>80000</v>
      </c>
      <c r="F86" s="11">
        <v>38217.14</v>
      </c>
      <c r="G86" s="11">
        <v>0</v>
      </c>
      <c r="H86" s="11">
        <v>38217.14</v>
      </c>
      <c r="I86" s="11">
        <v>0</v>
      </c>
      <c r="J86" s="11">
        <v>0</v>
      </c>
      <c r="K86" s="11">
        <f t="shared" si="6"/>
        <v>41782.86</v>
      </c>
      <c r="L86" s="11">
        <f t="shared" si="7"/>
        <v>361782.86</v>
      </c>
      <c r="M86" s="11">
        <f t="shared" si="8"/>
        <v>47.771425</v>
      </c>
      <c r="N86" s="11">
        <f t="shared" si="9"/>
        <v>361782.86</v>
      </c>
      <c r="O86" s="11">
        <f t="shared" si="10"/>
        <v>41782.86</v>
      </c>
      <c r="P86" s="11">
        <f t="shared" si="11"/>
        <v>47.771425</v>
      </c>
    </row>
    <row r="87" spans="1:16" ht="25.5">
      <c r="A87" s="9" t="s">
        <v>262</v>
      </c>
      <c r="B87" s="10" t="s">
        <v>263</v>
      </c>
      <c r="C87" s="11">
        <v>3000</v>
      </c>
      <c r="D87" s="11">
        <v>3000</v>
      </c>
      <c r="E87" s="11">
        <v>3000</v>
      </c>
      <c r="F87" s="11">
        <v>3000</v>
      </c>
      <c r="G87" s="11">
        <v>0</v>
      </c>
      <c r="H87" s="11">
        <v>3000</v>
      </c>
      <c r="I87" s="11">
        <v>0</v>
      </c>
      <c r="J87" s="11">
        <v>0</v>
      </c>
      <c r="K87" s="11">
        <f t="shared" si="6"/>
        <v>0</v>
      </c>
      <c r="L87" s="11">
        <f t="shared" si="7"/>
        <v>0</v>
      </c>
      <c r="M87" s="11">
        <f t="shared" si="8"/>
        <v>100</v>
      </c>
      <c r="N87" s="11">
        <f t="shared" si="9"/>
        <v>0</v>
      </c>
      <c r="O87" s="11">
        <f t="shared" si="10"/>
        <v>0</v>
      </c>
      <c r="P87" s="11">
        <f t="shared" si="11"/>
        <v>100</v>
      </c>
    </row>
    <row r="88" spans="1:16" ht="12.75">
      <c r="A88" s="9" t="s">
        <v>283</v>
      </c>
      <c r="B88" s="10" t="s">
        <v>284</v>
      </c>
      <c r="C88" s="11">
        <v>1189207</v>
      </c>
      <c r="D88" s="11">
        <v>1217207</v>
      </c>
      <c r="E88" s="11">
        <v>515119</v>
      </c>
      <c r="F88" s="11">
        <v>432284.15</v>
      </c>
      <c r="G88" s="11">
        <v>0</v>
      </c>
      <c r="H88" s="11">
        <v>432284.15</v>
      </c>
      <c r="I88" s="11">
        <v>0</v>
      </c>
      <c r="J88" s="11">
        <v>0</v>
      </c>
      <c r="K88" s="11">
        <f t="shared" si="6"/>
        <v>82834.84999999998</v>
      </c>
      <c r="L88" s="11">
        <f t="shared" si="7"/>
        <v>784922.85</v>
      </c>
      <c r="M88" s="11">
        <f t="shared" si="8"/>
        <v>83.91927884624718</v>
      </c>
      <c r="N88" s="11">
        <f t="shared" si="9"/>
        <v>784922.85</v>
      </c>
      <c r="O88" s="11">
        <f t="shared" si="10"/>
        <v>82834.84999999998</v>
      </c>
      <c r="P88" s="11">
        <f t="shared" si="11"/>
        <v>83.91927884624718</v>
      </c>
    </row>
    <row r="89" spans="1:16" ht="12.75">
      <c r="A89" s="9" t="s">
        <v>266</v>
      </c>
      <c r="B89" s="10" t="s">
        <v>267</v>
      </c>
      <c r="C89" s="11">
        <v>20000</v>
      </c>
      <c r="D89" s="11">
        <v>20000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f t="shared" si="6"/>
        <v>0</v>
      </c>
      <c r="L89" s="11">
        <f t="shared" si="7"/>
        <v>20000</v>
      </c>
      <c r="M89" s="11">
        <f t="shared" si="8"/>
        <v>0</v>
      </c>
      <c r="N89" s="11">
        <f t="shared" si="9"/>
        <v>20000</v>
      </c>
      <c r="O89" s="11">
        <f t="shared" si="10"/>
        <v>0</v>
      </c>
      <c r="P89" s="11">
        <f t="shared" si="11"/>
        <v>0</v>
      </c>
    </row>
    <row r="90" spans="1:16" ht="12.75">
      <c r="A90" s="9" t="s">
        <v>270</v>
      </c>
      <c r="B90" s="10" t="s">
        <v>49</v>
      </c>
      <c r="C90" s="11">
        <v>0</v>
      </c>
      <c r="D90" s="11">
        <v>100000</v>
      </c>
      <c r="E90" s="11">
        <v>100000</v>
      </c>
      <c r="F90" s="11">
        <v>100000</v>
      </c>
      <c r="G90" s="11">
        <v>0</v>
      </c>
      <c r="H90" s="11">
        <v>100000</v>
      </c>
      <c r="I90" s="11">
        <v>0</v>
      </c>
      <c r="J90" s="11">
        <v>0</v>
      </c>
      <c r="K90" s="11">
        <f t="shared" si="6"/>
        <v>0</v>
      </c>
      <c r="L90" s="11">
        <f t="shared" si="7"/>
        <v>0</v>
      </c>
      <c r="M90" s="11">
        <f t="shared" si="8"/>
        <v>100</v>
      </c>
      <c r="N90" s="11">
        <f t="shared" si="9"/>
        <v>0</v>
      </c>
      <c r="O90" s="11">
        <f t="shared" si="10"/>
        <v>0</v>
      </c>
      <c r="P90" s="11">
        <f t="shared" si="11"/>
        <v>100</v>
      </c>
    </row>
    <row r="91" spans="1:16" ht="25.5">
      <c r="A91" s="6" t="s">
        <v>322</v>
      </c>
      <c r="B91" s="7" t="s">
        <v>323</v>
      </c>
      <c r="C91" s="8">
        <v>65637578</v>
      </c>
      <c r="D91" s="8">
        <v>69858252</v>
      </c>
      <c r="E91" s="8">
        <v>31808255</v>
      </c>
      <c r="F91" s="8">
        <v>25908176.49</v>
      </c>
      <c r="G91" s="8">
        <v>0</v>
      </c>
      <c r="H91" s="8">
        <v>25855586.02</v>
      </c>
      <c r="I91" s="8">
        <v>52590.47</v>
      </c>
      <c r="J91" s="8">
        <v>10828.16</v>
      </c>
      <c r="K91" s="8">
        <f t="shared" si="6"/>
        <v>5900078.510000002</v>
      </c>
      <c r="L91" s="8">
        <f t="shared" si="7"/>
        <v>43950075.510000005</v>
      </c>
      <c r="M91" s="8">
        <f t="shared" si="8"/>
        <v>81.45110912245893</v>
      </c>
      <c r="N91" s="8">
        <f t="shared" si="9"/>
        <v>44002665.980000004</v>
      </c>
      <c r="O91" s="8">
        <f t="shared" si="10"/>
        <v>5952668.98</v>
      </c>
      <c r="P91" s="8">
        <f t="shared" si="11"/>
        <v>81.28577320572914</v>
      </c>
    </row>
    <row r="92" spans="1:16" ht="51">
      <c r="A92" s="9" t="s">
        <v>145</v>
      </c>
      <c r="B92" s="10" t="s">
        <v>146</v>
      </c>
      <c r="C92" s="11">
        <v>29368702</v>
      </c>
      <c r="D92" s="11">
        <v>29404754</v>
      </c>
      <c r="E92" s="11">
        <v>11893540</v>
      </c>
      <c r="F92" s="11">
        <v>10667082.619999997</v>
      </c>
      <c r="G92" s="11">
        <v>0</v>
      </c>
      <c r="H92" s="11">
        <v>10663549.899999997</v>
      </c>
      <c r="I92" s="11">
        <v>3532.72</v>
      </c>
      <c r="J92" s="11">
        <v>699.75</v>
      </c>
      <c r="K92" s="11">
        <f t="shared" si="6"/>
        <v>1226457.3800000027</v>
      </c>
      <c r="L92" s="11">
        <f t="shared" si="7"/>
        <v>18737671.380000003</v>
      </c>
      <c r="M92" s="11">
        <f t="shared" si="8"/>
        <v>89.68803753970641</v>
      </c>
      <c r="N92" s="11">
        <f t="shared" si="9"/>
        <v>18741204.1</v>
      </c>
      <c r="O92" s="11">
        <f t="shared" si="10"/>
        <v>1229990.1000000034</v>
      </c>
      <c r="P92" s="11">
        <f t="shared" si="11"/>
        <v>89.65833469261462</v>
      </c>
    </row>
    <row r="93" spans="1:16" ht="12.75">
      <c r="A93" s="9" t="s">
        <v>147</v>
      </c>
      <c r="B93" s="10" t="s">
        <v>148</v>
      </c>
      <c r="C93" s="11">
        <v>679469</v>
      </c>
      <c r="D93" s="11">
        <v>931469</v>
      </c>
      <c r="E93" s="11">
        <v>666300</v>
      </c>
      <c r="F93" s="11">
        <v>540474.35</v>
      </c>
      <c r="G93" s="11">
        <v>0</v>
      </c>
      <c r="H93" s="11">
        <v>540474.35</v>
      </c>
      <c r="I93" s="11">
        <v>0</v>
      </c>
      <c r="J93" s="11">
        <v>0</v>
      </c>
      <c r="K93" s="11">
        <f t="shared" si="6"/>
        <v>125825.65000000002</v>
      </c>
      <c r="L93" s="11">
        <f t="shared" si="7"/>
        <v>390994.65</v>
      </c>
      <c r="M93" s="11">
        <f t="shared" si="8"/>
        <v>81.11576617139427</v>
      </c>
      <c r="N93" s="11">
        <f t="shared" si="9"/>
        <v>390994.65</v>
      </c>
      <c r="O93" s="11">
        <f t="shared" si="10"/>
        <v>125825.65000000002</v>
      </c>
      <c r="P93" s="11">
        <f t="shared" si="11"/>
        <v>81.11576617139427</v>
      </c>
    </row>
    <row r="94" spans="1:16" ht="12.75">
      <c r="A94" s="9" t="s">
        <v>293</v>
      </c>
      <c r="B94" s="10" t="s">
        <v>294</v>
      </c>
      <c r="C94" s="11">
        <v>0</v>
      </c>
      <c r="D94" s="11">
        <v>27000</v>
      </c>
      <c r="E94" s="11">
        <v>27000</v>
      </c>
      <c r="F94" s="11">
        <v>25888.7</v>
      </c>
      <c r="G94" s="11">
        <v>0</v>
      </c>
      <c r="H94" s="11">
        <v>25888.7</v>
      </c>
      <c r="I94" s="11">
        <v>0</v>
      </c>
      <c r="J94" s="11">
        <v>0</v>
      </c>
      <c r="K94" s="11">
        <f t="shared" si="6"/>
        <v>1111.2999999999993</v>
      </c>
      <c r="L94" s="11">
        <f t="shared" si="7"/>
        <v>1111.2999999999993</v>
      </c>
      <c r="M94" s="11">
        <f t="shared" si="8"/>
        <v>95.88407407407408</v>
      </c>
      <c r="N94" s="11">
        <f t="shared" si="9"/>
        <v>1111.2999999999993</v>
      </c>
      <c r="O94" s="11">
        <f t="shared" si="10"/>
        <v>1111.2999999999993</v>
      </c>
      <c r="P94" s="11">
        <f t="shared" si="11"/>
        <v>95.88407407407408</v>
      </c>
    </row>
    <row r="95" spans="1:16" ht="12.75">
      <c r="A95" s="9" t="s">
        <v>273</v>
      </c>
      <c r="B95" s="10" t="s">
        <v>274</v>
      </c>
      <c r="C95" s="11">
        <v>18847768</v>
      </c>
      <c r="D95" s="11">
        <v>19215263</v>
      </c>
      <c r="E95" s="11">
        <v>8241617</v>
      </c>
      <c r="F95" s="11">
        <v>7013669.480000002</v>
      </c>
      <c r="G95" s="11">
        <v>0</v>
      </c>
      <c r="H95" s="11">
        <v>7010010.910000002</v>
      </c>
      <c r="I95" s="11">
        <v>3658.57</v>
      </c>
      <c r="J95" s="11">
        <v>10128.41</v>
      </c>
      <c r="K95" s="11">
        <f t="shared" si="6"/>
        <v>1227947.5199999977</v>
      </c>
      <c r="L95" s="11">
        <f t="shared" si="7"/>
        <v>12201593.519999998</v>
      </c>
      <c r="M95" s="11">
        <f t="shared" si="8"/>
        <v>85.10064808883988</v>
      </c>
      <c r="N95" s="11">
        <f t="shared" si="9"/>
        <v>12205252.089999998</v>
      </c>
      <c r="O95" s="11">
        <f t="shared" si="10"/>
        <v>1231606.089999998</v>
      </c>
      <c r="P95" s="11">
        <f t="shared" si="11"/>
        <v>85.05625667875614</v>
      </c>
    </row>
    <row r="96" spans="1:16" ht="51">
      <c r="A96" s="9" t="s">
        <v>149</v>
      </c>
      <c r="B96" s="10" t="s">
        <v>150</v>
      </c>
      <c r="C96" s="11">
        <v>1671128</v>
      </c>
      <c r="D96" s="11">
        <v>1671128</v>
      </c>
      <c r="E96" s="11">
        <v>751009</v>
      </c>
      <c r="F96" s="11">
        <v>732060.48</v>
      </c>
      <c r="G96" s="11">
        <v>0</v>
      </c>
      <c r="H96" s="11">
        <v>732060.48</v>
      </c>
      <c r="I96" s="11">
        <v>0</v>
      </c>
      <c r="J96" s="11">
        <v>0</v>
      </c>
      <c r="K96" s="11">
        <f t="shared" si="6"/>
        <v>18948.52000000002</v>
      </c>
      <c r="L96" s="11">
        <f t="shared" si="7"/>
        <v>939067.52</v>
      </c>
      <c r="M96" s="11">
        <f t="shared" si="8"/>
        <v>97.47692504350813</v>
      </c>
      <c r="N96" s="11">
        <f t="shared" si="9"/>
        <v>939067.52</v>
      </c>
      <c r="O96" s="11">
        <f t="shared" si="10"/>
        <v>18948.52000000002</v>
      </c>
      <c r="P96" s="11">
        <f t="shared" si="11"/>
        <v>97.47692504350813</v>
      </c>
    </row>
    <row r="97" spans="1:16" ht="38.25">
      <c r="A97" s="9" t="s">
        <v>182</v>
      </c>
      <c r="B97" s="10" t="s">
        <v>183</v>
      </c>
      <c r="C97" s="11">
        <v>55556</v>
      </c>
      <c r="D97" s="11">
        <v>115556</v>
      </c>
      <c r="E97" s="11">
        <v>45000</v>
      </c>
      <c r="F97" s="11">
        <v>19802</v>
      </c>
      <c r="G97" s="11">
        <v>0</v>
      </c>
      <c r="H97" s="11">
        <v>19802</v>
      </c>
      <c r="I97" s="11">
        <v>0</v>
      </c>
      <c r="J97" s="11">
        <v>0</v>
      </c>
      <c r="K97" s="11">
        <f t="shared" si="6"/>
        <v>25198</v>
      </c>
      <c r="L97" s="11">
        <f t="shared" si="7"/>
        <v>95754</v>
      </c>
      <c r="M97" s="11">
        <f t="shared" si="8"/>
        <v>44.004444444444445</v>
      </c>
      <c r="N97" s="11">
        <f t="shared" si="9"/>
        <v>95754</v>
      </c>
      <c r="O97" s="11">
        <f t="shared" si="10"/>
        <v>25198</v>
      </c>
      <c r="P97" s="11">
        <f t="shared" si="11"/>
        <v>44.004444444444445</v>
      </c>
    </row>
    <row r="98" spans="1:16" ht="12.75">
      <c r="A98" s="9" t="s">
        <v>93</v>
      </c>
      <c r="B98" s="10" t="s">
        <v>289</v>
      </c>
      <c r="C98" s="11">
        <v>317453</v>
      </c>
      <c r="D98" s="11">
        <v>315009</v>
      </c>
      <c r="E98" s="11">
        <v>163225</v>
      </c>
      <c r="F98" s="11">
        <v>53687.95</v>
      </c>
      <c r="G98" s="11">
        <v>0</v>
      </c>
      <c r="H98" s="11">
        <v>53683.68</v>
      </c>
      <c r="I98" s="11">
        <v>4.27</v>
      </c>
      <c r="J98" s="11">
        <v>0</v>
      </c>
      <c r="K98" s="11">
        <f t="shared" si="6"/>
        <v>109537.05</v>
      </c>
      <c r="L98" s="11">
        <f t="shared" si="7"/>
        <v>261321.05</v>
      </c>
      <c r="M98" s="11">
        <f t="shared" si="8"/>
        <v>32.89198958492878</v>
      </c>
      <c r="N98" s="11">
        <f t="shared" si="9"/>
        <v>261325.32</v>
      </c>
      <c r="O98" s="11">
        <f t="shared" si="10"/>
        <v>109541.32</v>
      </c>
      <c r="P98" s="11">
        <f t="shared" si="11"/>
        <v>32.88937356409864</v>
      </c>
    </row>
    <row r="99" spans="1:16" ht="25.5">
      <c r="A99" s="9" t="s">
        <v>234</v>
      </c>
      <c r="B99" s="10" t="s">
        <v>235</v>
      </c>
      <c r="C99" s="11">
        <v>1241100</v>
      </c>
      <c r="D99" s="11">
        <v>1504100</v>
      </c>
      <c r="E99" s="11">
        <v>712775</v>
      </c>
      <c r="F99" s="11">
        <v>557496.84</v>
      </c>
      <c r="G99" s="11">
        <v>0</v>
      </c>
      <c r="H99" s="11">
        <v>557496.84</v>
      </c>
      <c r="I99" s="11">
        <v>0</v>
      </c>
      <c r="J99" s="11">
        <v>0</v>
      </c>
      <c r="K99" s="11">
        <f t="shared" si="6"/>
        <v>155278.16000000003</v>
      </c>
      <c r="L99" s="11">
        <f t="shared" si="7"/>
        <v>946603.16</v>
      </c>
      <c r="M99" s="11">
        <f t="shared" si="8"/>
        <v>78.21498228753813</v>
      </c>
      <c r="N99" s="11">
        <f t="shared" si="9"/>
        <v>946603.16</v>
      </c>
      <c r="O99" s="11">
        <f t="shared" si="10"/>
        <v>155278.16000000003</v>
      </c>
      <c r="P99" s="11">
        <f t="shared" si="11"/>
        <v>78.21498228753813</v>
      </c>
    </row>
    <row r="100" spans="1:16" ht="25.5">
      <c r="A100" s="9" t="s">
        <v>240</v>
      </c>
      <c r="B100" s="10" t="s">
        <v>241</v>
      </c>
      <c r="C100" s="11">
        <v>6504618</v>
      </c>
      <c r="D100" s="11">
        <v>7094993</v>
      </c>
      <c r="E100" s="11">
        <v>3388394</v>
      </c>
      <c r="F100" s="11">
        <v>2765233.58</v>
      </c>
      <c r="G100" s="11">
        <v>0</v>
      </c>
      <c r="H100" s="11">
        <v>2747384.69</v>
      </c>
      <c r="I100" s="11">
        <v>17848.89</v>
      </c>
      <c r="J100" s="11">
        <v>0</v>
      </c>
      <c r="K100" s="11">
        <f t="shared" si="6"/>
        <v>623160.4199999999</v>
      </c>
      <c r="L100" s="11">
        <f t="shared" si="7"/>
        <v>4329759.42</v>
      </c>
      <c r="M100" s="11">
        <f t="shared" si="8"/>
        <v>81.60897404493103</v>
      </c>
      <c r="N100" s="11">
        <f t="shared" si="9"/>
        <v>4347608.3100000005</v>
      </c>
      <c r="O100" s="11">
        <f t="shared" si="10"/>
        <v>641009.31</v>
      </c>
      <c r="P100" s="11">
        <f t="shared" si="11"/>
        <v>81.08220856252254</v>
      </c>
    </row>
    <row r="101" spans="1:16" ht="12.75">
      <c r="A101" s="9" t="s">
        <v>244</v>
      </c>
      <c r="B101" s="10" t="s">
        <v>245</v>
      </c>
      <c r="C101" s="11">
        <v>380000</v>
      </c>
      <c r="D101" s="11">
        <v>407200</v>
      </c>
      <c r="E101" s="11">
        <v>199000</v>
      </c>
      <c r="F101" s="11">
        <v>35482.44</v>
      </c>
      <c r="G101" s="11">
        <v>0</v>
      </c>
      <c r="H101" s="11">
        <v>35482.44</v>
      </c>
      <c r="I101" s="11">
        <v>0</v>
      </c>
      <c r="J101" s="11">
        <v>0</v>
      </c>
      <c r="K101" s="11">
        <f t="shared" si="6"/>
        <v>163517.56</v>
      </c>
      <c r="L101" s="11">
        <f t="shared" si="7"/>
        <v>371717.56</v>
      </c>
      <c r="M101" s="11">
        <f t="shared" si="8"/>
        <v>17.830371859296484</v>
      </c>
      <c r="N101" s="11">
        <f t="shared" si="9"/>
        <v>371717.56</v>
      </c>
      <c r="O101" s="11">
        <f t="shared" si="10"/>
        <v>163517.56</v>
      </c>
      <c r="P101" s="11">
        <f t="shared" si="11"/>
        <v>17.830371859296484</v>
      </c>
    </row>
    <row r="102" spans="1:16" ht="25.5">
      <c r="A102" s="9" t="s">
        <v>256</v>
      </c>
      <c r="B102" s="10" t="s">
        <v>257</v>
      </c>
      <c r="C102" s="11">
        <v>80000</v>
      </c>
      <c r="D102" s="11">
        <v>85000</v>
      </c>
      <c r="E102" s="11">
        <v>50000</v>
      </c>
      <c r="F102" s="11">
        <v>25000</v>
      </c>
      <c r="G102" s="11">
        <v>0</v>
      </c>
      <c r="H102" s="11">
        <v>19380</v>
      </c>
      <c r="I102" s="11">
        <v>5620</v>
      </c>
      <c r="J102" s="11">
        <v>0</v>
      </c>
      <c r="K102" s="11">
        <f t="shared" si="6"/>
        <v>25000</v>
      </c>
      <c r="L102" s="11">
        <f t="shared" si="7"/>
        <v>60000</v>
      </c>
      <c r="M102" s="11">
        <f t="shared" si="8"/>
        <v>50</v>
      </c>
      <c r="N102" s="11">
        <f t="shared" si="9"/>
        <v>65620</v>
      </c>
      <c r="O102" s="11">
        <f t="shared" si="10"/>
        <v>30620</v>
      </c>
      <c r="P102" s="11">
        <f t="shared" si="11"/>
        <v>38.76</v>
      </c>
    </row>
    <row r="103" spans="1:16" ht="25.5">
      <c r="A103" s="9" t="s">
        <v>285</v>
      </c>
      <c r="B103" s="10" t="s">
        <v>286</v>
      </c>
      <c r="C103" s="11">
        <v>40000</v>
      </c>
      <c r="D103" s="11">
        <v>40000</v>
      </c>
      <c r="E103" s="11">
        <v>20000</v>
      </c>
      <c r="F103" s="11">
        <v>3429.75</v>
      </c>
      <c r="G103" s="11">
        <v>0</v>
      </c>
      <c r="H103" s="11">
        <v>3429.75</v>
      </c>
      <c r="I103" s="11">
        <v>0</v>
      </c>
      <c r="J103" s="11">
        <v>0</v>
      </c>
      <c r="K103" s="11">
        <f t="shared" si="6"/>
        <v>16570.25</v>
      </c>
      <c r="L103" s="11">
        <f t="shared" si="7"/>
        <v>36570.25</v>
      </c>
      <c r="M103" s="11">
        <f t="shared" si="8"/>
        <v>17.14875</v>
      </c>
      <c r="N103" s="11">
        <f t="shared" si="9"/>
        <v>36570.25</v>
      </c>
      <c r="O103" s="11">
        <f t="shared" si="10"/>
        <v>16570.25</v>
      </c>
      <c r="P103" s="11">
        <f t="shared" si="11"/>
        <v>17.14875</v>
      </c>
    </row>
    <row r="104" spans="1:16" ht="25.5">
      <c r="A104" s="9" t="s">
        <v>275</v>
      </c>
      <c r="B104" s="10" t="s">
        <v>276</v>
      </c>
      <c r="C104" s="11">
        <v>0</v>
      </c>
      <c r="D104" s="11">
        <v>15000</v>
      </c>
      <c r="E104" s="11">
        <v>15000</v>
      </c>
      <c r="F104" s="11">
        <v>12400</v>
      </c>
      <c r="G104" s="11">
        <v>0</v>
      </c>
      <c r="H104" s="11">
        <v>12400</v>
      </c>
      <c r="I104" s="11">
        <v>0</v>
      </c>
      <c r="J104" s="11">
        <v>0</v>
      </c>
      <c r="K104" s="11">
        <f t="shared" si="6"/>
        <v>2600</v>
      </c>
      <c r="L104" s="11">
        <f t="shared" si="7"/>
        <v>2600</v>
      </c>
      <c r="M104" s="11">
        <f t="shared" si="8"/>
        <v>82.66666666666667</v>
      </c>
      <c r="N104" s="11">
        <f t="shared" si="9"/>
        <v>2600</v>
      </c>
      <c r="O104" s="11">
        <f t="shared" si="10"/>
        <v>2600</v>
      </c>
      <c r="P104" s="11">
        <f t="shared" si="11"/>
        <v>82.66666666666667</v>
      </c>
    </row>
    <row r="105" spans="1:16" ht="38.25">
      <c r="A105" s="9" t="s">
        <v>290</v>
      </c>
      <c r="B105" s="10" t="s">
        <v>291</v>
      </c>
      <c r="C105" s="11">
        <v>10000</v>
      </c>
      <c r="D105" s="11">
        <v>28209</v>
      </c>
      <c r="E105" s="11">
        <v>28209</v>
      </c>
      <c r="F105" s="11">
        <v>18209</v>
      </c>
      <c r="G105" s="11">
        <v>0</v>
      </c>
      <c r="H105" s="11">
        <v>12199.98</v>
      </c>
      <c r="I105" s="11">
        <v>6009.02</v>
      </c>
      <c r="J105" s="11">
        <v>0</v>
      </c>
      <c r="K105" s="11">
        <f t="shared" si="6"/>
        <v>10000</v>
      </c>
      <c r="L105" s="11">
        <f t="shared" si="7"/>
        <v>10000</v>
      </c>
      <c r="M105" s="11">
        <f t="shared" si="8"/>
        <v>64.55032081959658</v>
      </c>
      <c r="N105" s="11">
        <f t="shared" si="9"/>
        <v>16009.02</v>
      </c>
      <c r="O105" s="11">
        <f t="shared" si="10"/>
        <v>16009.02</v>
      </c>
      <c r="P105" s="11">
        <f t="shared" si="11"/>
        <v>43.248537700733806</v>
      </c>
    </row>
    <row r="106" spans="1:16" ht="12.75">
      <c r="A106" s="9" t="s">
        <v>277</v>
      </c>
      <c r="B106" s="10" t="s">
        <v>278</v>
      </c>
      <c r="C106" s="11">
        <v>2778509</v>
      </c>
      <c r="D106" s="11">
        <v>3440120</v>
      </c>
      <c r="E106" s="11">
        <v>1877948</v>
      </c>
      <c r="F106" s="11">
        <v>1280554.79</v>
      </c>
      <c r="G106" s="11">
        <v>0</v>
      </c>
      <c r="H106" s="11">
        <v>1279637.79</v>
      </c>
      <c r="I106" s="11">
        <v>917</v>
      </c>
      <c r="J106" s="11">
        <v>0</v>
      </c>
      <c r="K106" s="11">
        <f t="shared" si="6"/>
        <v>597393.21</v>
      </c>
      <c r="L106" s="11">
        <f t="shared" si="7"/>
        <v>2159565.21</v>
      </c>
      <c r="M106" s="11">
        <f t="shared" si="8"/>
        <v>68.1890441055876</v>
      </c>
      <c r="N106" s="11">
        <f t="shared" si="9"/>
        <v>2160482.21</v>
      </c>
      <c r="O106" s="11">
        <f t="shared" si="10"/>
        <v>598310.21</v>
      </c>
      <c r="P106" s="11">
        <f t="shared" si="11"/>
        <v>68.14021421253412</v>
      </c>
    </row>
    <row r="107" spans="1:16" ht="25.5">
      <c r="A107" s="9" t="s">
        <v>324</v>
      </c>
      <c r="B107" s="10" t="s">
        <v>325</v>
      </c>
      <c r="C107" s="11">
        <v>0</v>
      </c>
      <c r="D107" s="11">
        <v>103000</v>
      </c>
      <c r="E107" s="11">
        <v>90000</v>
      </c>
      <c r="F107" s="11">
        <v>15000</v>
      </c>
      <c r="G107" s="11">
        <v>0</v>
      </c>
      <c r="H107" s="11">
        <v>0</v>
      </c>
      <c r="I107" s="11">
        <v>15000</v>
      </c>
      <c r="J107" s="11">
        <v>0</v>
      </c>
      <c r="K107" s="11">
        <f t="shared" si="6"/>
        <v>75000</v>
      </c>
      <c r="L107" s="11">
        <f t="shared" si="7"/>
        <v>88000</v>
      </c>
      <c r="M107" s="11">
        <f t="shared" si="8"/>
        <v>16.666666666666664</v>
      </c>
      <c r="N107" s="11">
        <f t="shared" si="9"/>
        <v>103000</v>
      </c>
      <c r="O107" s="11">
        <f t="shared" si="10"/>
        <v>90000</v>
      </c>
      <c r="P107" s="11">
        <f t="shared" si="11"/>
        <v>0</v>
      </c>
    </row>
    <row r="108" spans="1:16" ht="12.75">
      <c r="A108" s="9" t="s">
        <v>279</v>
      </c>
      <c r="B108" s="10" t="s">
        <v>280</v>
      </c>
      <c r="C108" s="11">
        <v>412300</v>
      </c>
      <c r="D108" s="11">
        <v>515300</v>
      </c>
      <c r="E108" s="11">
        <v>451900</v>
      </c>
      <c r="F108" s="11">
        <v>32899.2</v>
      </c>
      <c r="G108" s="11">
        <v>0</v>
      </c>
      <c r="H108" s="11">
        <v>32899.2</v>
      </c>
      <c r="I108" s="11">
        <v>0</v>
      </c>
      <c r="J108" s="11">
        <v>0</v>
      </c>
      <c r="K108" s="11">
        <f t="shared" si="6"/>
        <v>419000.8</v>
      </c>
      <c r="L108" s="11">
        <f t="shared" si="7"/>
        <v>482400.8</v>
      </c>
      <c r="M108" s="11">
        <f t="shared" si="8"/>
        <v>7.280194733348084</v>
      </c>
      <c r="N108" s="11">
        <f t="shared" si="9"/>
        <v>482400.8</v>
      </c>
      <c r="O108" s="11">
        <f t="shared" si="10"/>
        <v>419000.8</v>
      </c>
      <c r="P108" s="11">
        <f t="shared" si="11"/>
        <v>7.280194733348084</v>
      </c>
    </row>
    <row r="109" spans="1:16" ht="38.25">
      <c r="A109" s="9" t="s">
        <v>260</v>
      </c>
      <c r="B109" s="10" t="s">
        <v>261</v>
      </c>
      <c r="C109" s="11">
        <v>0</v>
      </c>
      <c r="D109" s="11">
        <v>81000</v>
      </c>
      <c r="E109" s="11">
        <v>81000</v>
      </c>
      <c r="F109" s="11">
        <v>79920</v>
      </c>
      <c r="G109" s="11">
        <v>0</v>
      </c>
      <c r="H109" s="11">
        <v>79920</v>
      </c>
      <c r="I109" s="11">
        <v>0</v>
      </c>
      <c r="J109" s="11">
        <v>0</v>
      </c>
      <c r="K109" s="11">
        <f t="shared" si="6"/>
        <v>1080</v>
      </c>
      <c r="L109" s="11">
        <f t="shared" si="7"/>
        <v>1080</v>
      </c>
      <c r="M109" s="11">
        <f t="shared" si="8"/>
        <v>98.66666666666667</v>
      </c>
      <c r="N109" s="11">
        <f t="shared" si="9"/>
        <v>1080</v>
      </c>
      <c r="O109" s="11">
        <f t="shared" si="10"/>
        <v>1080</v>
      </c>
      <c r="P109" s="11">
        <f t="shared" si="11"/>
        <v>98.66666666666667</v>
      </c>
    </row>
    <row r="110" spans="1:16" ht="38.25">
      <c r="A110" s="9" t="s">
        <v>281</v>
      </c>
      <c r="B110" s="10" t="s">
        <v>282</v>
      </c>
      <c r="C110" s="11">
        <v>1728000</v>
      </c>
      <c r="D110" s="11">
        <v>2081625</v>
      </c>
      <c r="E110" s="11">
        <v>1165625</v>
      </c>
      <c r="F110" s="11">
        <v>444188.31</v>
      </c>
      <c r="G110" s="11">
        <v>0</v>
      </c>
      <c r="H110" s="11">
        <v>444188.31</v>
      </c>
      <c r="I110" s="11">
        <v>0</v>
      </c>
      <c r="J110" s="11">
        <v>0</v>
      </c>
      <c r="K110" s="11">
        <f t="shared" si="6"/>
        <v>721436.69</v>
      </c>
      <c r="L110" s="11">
        <f t="shared" si="7"/>
        <v>1637436.69</v>
      </c>
      <c r="M110" s="11">
        <f t="shared" si="8"/>
        <v>38.10730809651475</v>
      </c>
      <c r="N110" s="11">
        <f t="shared" si="9"/>
        <v>1637436.69</v>
      </c>
      <c r="O110" s="11">
        <f t="shared" si="10"/>
        <v>721436.69</v>
      </c>
      <c r="P110" s="11">
        <f t="shared" si="11"/>
        <v>38.10730809651475</v>
      </c>
    </row>
    <row r="111" spans="1:16" ht="38.25">
      <c r="A111" s="9" t="s">
        <v>287</v>
      </c>
      <c r="B111" s="10" t="s">
        <v>288</v>
      </c>
      <c r="C111" s="11">
        <v>0</v>
      </c>
      <c r="D111" s="11">
        <v>53375</v>
      </c>
      <c r="E111" s="11">
        <v>53375</v>
      </c>
      <c r="F111" s="11">
        <v>53375</v>
      </c>
      <c r="G111" s="11">
        <v>0</v>
      </c>
      <c r="H111" s="11">
        <v>53375</v>
      </c>
      <c r="I111" s="11">
        <v>0</v>
      </c>
      <c r="J111" s="11">
        <v>0</v>
      </c>
      <c r="K111" s="11">
        <f t="shared" si="6"/>
        <v>0</v>
      </c>
      <c r="L111" s="11">
        <f t="shared" si="7"/>
        <v>0</v>
      </c>
      <c r="M111" s="11">
        <f t="shared" si="8"/>
        <v>100</v>
      </c>
      <c r="N111" s="11">
        <f t="shared" si="9"/>
        <v>0</v>
      </c>
      <c r="O111" s="11">
        <f t="shared" si="10"/>
        <v>0</v>
      </c>
      <c r="P111" s="11">
        <f t="shared" si="11"/>
        <v>100</v>
      </c>
    </row>
    <row r="112" spans="1:16" ht="25.5">
      <c r="A112" s="9" t="s">
        <v>326</v>
      </c>
      <c r="B112" s="10" t="s">
        <v>327</v>
      </c>
      <c r="C112" s="11">
        <v>0</v>
      </c>
      <c r="D112" s="11">
        <v>282000</v>
      </c>
      <c r="E112" s="11">
        <v>282000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f t="shared" si="6"/>
        <v>282000</v>
      </c>
      <c r="L112" s="11">
        <f t="shared" si="7"/>
        <v>282000</v>
      </c>
      <c r="M112" s="11">
        <f t="shared" si="8"/>
        <v>0</v>
      </c>
      <c r="N112" s="11">
        <f t="shared" si="9"/>
        <v>282000</v>
      </c>
      <c r="O112" s="11">
        <f t="shared" si="10"/>
        <v>282000</v>
      </c>
      <c r="P112" s="11">
        <f t="shared" si="11"/>
        <v>0</v>
      </c>
    </row>
    <row r="113" spans="1:16" ht="25.5">
      <c r="A113" s="9" t="s">
        <v>262</v>
      </c>
      <c r="B113" s="10" t="s">
        <v>263</v>
      </c>
      <c r="C113" s="11">
        <v>6500</v>
      </c>
      <c r="D113" s="11">
        <v>13500</v>
      </c>
      <c r="E113" s="11">
        <v>11500</v>
      </c>
      <c r="F113" s="11">
        <v>11500</v>
      </c>
      <c r="G113" s="11">
        <v>0</v>
      </c>
      <c r="H113" s="11">
        <v>11500</v>
      </c>
      <c r="I113" s="11">
        <v>0</v>
      </c>
      <c r="J113" s="11">
        <v>0</v>
      </c>
      <c r="K113" s="11">
        <f t="shared" si="6"/>
        <v>0</v>
      </c>
      <c r="L113" s="11">
        <f t="shared" si="7"/>
        <v>2000</v>
      </c>
      <c r="M113" s="11">
        <f t="shared" si="8"/>
        <v>100</v>
      </c>
      <c r="N113" s="11">
        <f t="shared" si="9"/>
        <v>2000</v>
      </c>
      <c r="O113" s="11">
        <f t="shared" si="10"/>
        <v>0</v>
      </c>
      <c r="P113" s="11">
        <f t="shared" si="11"/>
        <v>100</v>
      </c>
    </row>
    <row r="114" spans="1:16" ht="12.75">
      <c r="A114" s="9" t="s">
        <v>264</v>
      </c>
      <c r="B114" s="10" t="s">
        <v>265</v>
      </c>
      <c r="C114" s="11">
        <v>20000</v>
      </c>
      <c r="D114" s="11">
        <v>25000</v>
      </c>
      <c r="E114" s="11">
        <v>22000</v>
      </c>
      <c r="F114" s="11">
        <v>13000</v>
      </c>
      <c r="G114" s="11">
        <v>0</v>
      </c>
      <c r="H114" s="11">
        <v>13000</v>
      </c>
      <c r="I114" s="11">
        <v>0</v>
      </c>
      <c r="J114" s="11">
        <v>0</v>
      </c>
      <c r="K114" s="11">
        <f t="shared" si="6"/>
        <v>9000</v>
      </c>
      <c r="L114" s="11">
        <f t="shared" si="7"/>
        <v>12000</v>
      </c>
      <c r="M114" s="11">
        <f t="shared" si="8"/>
        <v>59.09090909090909</v>
      </c>
      <c r="N114" s="11">
        <f t="shared" si="9"/>
        <v>12000</v>
      </c>
      <c r="O114" s="11">
        <f t="shared" si="10"/>
        <v>9000</v>
      </c>
      <c r="P114" s="11">
        <f t="shared" si="11"/>
        <v>59.09090909090909</v>
      </c>
    </row>
    <row r="115" spans="1:16" ht="38.25">
      <c r="A115" s="9" t="s">
        <v>292</v>
      </c>
      <c r="B115" s="10" t="s">
        <v>48</v>
      </c>
      <c r="C115" s="11">
        <v>7000</v>
      </c>
      <c r="D115" s="11">
        <v>53500</v>
      </c>
      <c r="E115" s="11">
        <v>53500</v>
      </c>
      <c r="F115" s="11">
        <v>45500</v>
      </c>
      <c r="G115" s="11">
        <v>0</v>
      </c>
      <c r="H115" s="11">
        <v>45500</v>
      </c>
      <c r="I115" s="11">
        <v>0</v>
      </c>
      <c r="J115" s="11">
        <v>0</v>
      </c>
      <c r="K115" s="11">
        <f t="shared" si="6"/>
        <v>8000</v>
      </c>
      <c r="L115" s="11">
        <f t="shared" si="7"/>
        <v>8000</v>
      </c>
      <c r="M115" s="11">
        <f t="shared" si="8"/>
        <v>85.04672897196261</v>
      </c>
      <c r="N115" s="11">
        <f t="shared" si="9"/>
        <v>8000</v>
      </c>
      <c r="O115" s="11">
        <f t="shared" si="10"/>
        <v>8000</v>
      </c>
      <c r="P115" s="11">
        <f t="shared" si="11"/>
        <v>85.04672897196261</v>
      </c>
    </row>
    <row r="116" spans="1:16" ht="12.75">
      <c r="A116" s="9" t="s">
        <v>270</v>
      </c>
      <c r="B116" s="10" t="s">
        <v>49</v>
      </c>
      <c r="C116" s="11">
        <v>1489475</v>
      </c>
      <c r="D116" s="11">
        <v>2355151</v>
      </c>
      <c r="E116" s="11">
        <v>1518338</v>
      </c>
      <c r="F116" s="11">
        <v>1462322</v>
      </c>
      <c r="G116" s="11">
        <v>0</v>
      </c>
      <c r="H116" s="11">
        <v>1462322</v>
      </c>
      <c r="I116" s="11">
        <v>0</v>
      </c>
      <c r="J116" s="11">
        <v>0</v>
      </c>
      <c r="K116" s="11">
        <f t="shared" si="6"/>
        <v>56016</v>
      </c>
      <c r="L116" s="11">
        <f t="shared" si="7"/>
        <v>892829</v>
      </c>
      <c r="M116" s="11">
        <f t="shared" si="8"/>
        <v>96.31070288697246</v>
      </c>
      <c r="N116" s="11">
        <f t="shared" si="9"/>
        <v>892829</v>
      </c>
      <c r="O116" s="11">
        <f t="shared" si="10"/>
        <v>56016</v>
      </c>
      <c r="P116" s="11">
        <f t="shared" si="11"/>
        <v>96.31070288697246</v>
      </c>
    </row>
    <row r="117" spans="1:16" ht="12.75">
      <c r="A117" s="6" t="s">
        <v>94</v>
      </c>
      <c r="B117" s="7" t="s">
        <v>95</v>
      </c>
      <c r="C117" s="8">
        <v>583232294</v>
      </c>
      <c r="D117" s="8">
        <v>617282822.71</v>
      </c>
      <c r="E117" s="8">
        <v>278600762.2900001</v>
      </c>
      <c r="F117" s="8">
        <v>244355137.74999994</v>
      </c>
      <c r="G117" s="8">
        <v>0</v>
      </c>
      <c r="H117" s="8">
        <v>242683341.77999997</v>
      </c>
      <c r="I117" s="8">
        <v>1671795.97</v>
      </c>
      <c r="J117" s="8">
        <v>1337776.53</v>
      </c>
      <c r="K117" s="8">
        <f t="shared" si="6"/>
        <v>34245624.54000014</v>
      </c>
      <c r="L117" s="8">
        <f t="shared" si="7"/>
        <v>372927684.9600001</v>
      </c>
      <c r="M117" s="8">
        <f t="shared" si="8"/>
        <v>87.70799323788164</v>
      </c>
      <c r="N117" s="8">
        <f t="shared" si="9"/>
        <v>374599480.93000007</v>
      </c>
      <c r="O117" s="8">
        <f t="shared" si="10"/>
        <v>35917420.51000011</v>
      </c>
      <c r="P117" s="8">
        <f t="shared" si="11"/>
        <v>87.10792453876594</v>
      </c>
    </row>
    <row r="118" spans="1:16" ht="12.75">
      <c r="A118" s="16"/>
      <c r="B118" s="17" t="s">
        <v>72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ht="63.75">
      <c r="A119" s="5" t="s">
        <v>2</v>
      </c>
      <c r="B119" s="5" t="s">
        <v>75</v>
      </c>
      <c r="C119" s="5" t="s">
        <v>76</v>
      </c>
      <c r="D119" s="5" t="s">
        <v>77</v>
      </c>
      <c r="E119" s="5" t="s">
        <v>78</v>
      </c>
      <c r="F119" s="5" t="s">
        <v>79</v>
      </c>
      <c r="G119" s="5" t="s">
        <v>80</v>
      </c>
      <c r="H119" s="5" t="s">
        <v>81</v>
      </c>
      <c r="I119" s="5" t="s">
        <v>82</v>
      </c>
      <c r="J119" s="5" t="s">
        <v>83</v>
      </c>
      <c r="K119" s="5" t="s">
        <v>84</v>
      </c>
      <c r="L119" s="5" t="s">
        <v>85</v>
      </c>
      <c r="M119" s="5" t="s">
        <v>86</v>
      </c>
      <c r="N119" s="5" t="s">
        <v>87</v>
      </c>
      <c r="O119" s="5" t="s">
        <v>88</v>
      </c>
      <c r="P119" s="5" t="s">
        <v>89</v>
      </c>
    </row>
    <row r="120" spans="1:16" ht="25.5">
      <c r="A120" s="6" t="s">
        <v>90</v>
      </c>
      <c r="B120" s="7" t="s">
        <v>91</v>
      </c>
      <c r="C120" s="8">
        <v>5415374</v>
      </c>
      <c r="D120" s="8">
        <v>24564067.54</v>
      </c>
      <c r="E120" s="8">
        <v>22962156.29</v>
      </c>
      <c r="F120" s="8">
        <v>10737523.600000001</v>
      </c>
      <c r="G120" s="8">
        <v>0</v>
      </c>
      <c r="H120" s="8">
        <v>11710202.100000001</v>
      </c>
      <c r="I120" s="8">
        <v>605419.13</v>
      </c>
      <c r="J120" s="8">
        <v>0</v>
      </c>
      <c r="K120" s="8">
        <f aca="true" t="shared" si="12" ref="K120:K171">E120-F120</f>
        <v>12224632.689999998</v>
      </c>
      <c r="L120" s="8">
        <f aca="true" t="shared" si="13" ref="L120:L171">D120-F120</f>
        <v>13826543.939999998</v>
      </c>
      <c r="M120" s="8">
        <f aca="true" t="shared" si="14" ref="M120:M171">IF(E120=0,0,(F120/E120)*100)</f>
        <v>46.7618261298752</v>
      </c>
      <c r="N120" s="8">
        <f aca="true" t="shared" si="15" ref="N120:N171">D120-H120</f>
        <v>12853865.439999998</v>
      </c>
      <c r="O120" s="8">
        <f aca="true" t="shared" si="16" ref="O120:O171">E120-H120</f>
        <v>11251954.189999998</v>
      </c>
      <c r="P120" s="8">
        <f aca="true" t="shared" si="17" ref="P120:P171">IF(E120=0,0,(H120/E120)*100)</f>
        <v>50.997832921726896</v>
      </c>
    </row>
    <row r="121" spans="1:16" ht="51">
      <c r="A121" s="9" t="s">
        <v>145</v>
      </c>
      <c r="B121" s="10" t="s">
        <v>146</v>
      </c>
      <c r="C121" s="11">
        <v>747</v>
      </c>
      <c r="D121" s="11">
        <v>57747</v>
      </c>
      <c r="E121" s="11">
        <v>57311.25</v>
      </c>
      <c r="F121" s="11">
        <v>44136</v>
      </c>
      <c r="G121" s="11">
        <v>0</v>
      </c>
      <c r="H121" s="11">
        <v>44136</v>
      </c>
      <c r="I121" s="11">
        <v>0</v>
      </c>
      <c r="J121" s="11">
        <v>0</v>
      </c>
      <c r="K121" s="11">
        <f t="shared" si="12"/>
        <v>13175.25</v>
      </c>
      <c r="L121" s="11">
        <f t="shared" si="13"/>
        <v>13611</v>
      </c>
      <c r="M121" s="11">
        <f t="shared" si="14"/>
        <v>77.01105803834326</v>
      </c>
      <c r="N121" s="11">
        <f t="shared" si="15"/>
        <v>13611</v>
      </c>
      <c r="O121" s="11">
        <f t="shared" si="16"/>
        <v>13175.25</v>
      </c>
      <c r="P121" s="11">
        <f t="shared" si="17"/>
        <v>77.01105803834326</v>
      </c>
    </row>
    <row r="122" spans="1:16" ht="12.75">
      <c r="A122" s="9" t="s">
        <v>147</v>
      </c>
      <c r="B122" s="10" t="s">
        <v>148</v>
      </c>
      <c r="C122" s="11">
        <v>8500</v>
      </c>
      <c r="D122" s="11">
        <v>8500</v>
      </c>
      <c r="E122" s="11">
        <v>3541.6666666666665</v>
      </c>
      <c r="F122" s="11">
        <v>0</v>
      </c>
      <c r="G122" s="11">
        <v>0</v>
      </c>
      <c r="H122" s="11">
        <v>1366.21</v>
      </c>
      <c r="I122" s="11">
        <v>0</v>
      </c>
      <c r="J122" s="11">
        <v>0</v>
      </c>
      <c r="K122" s="11">
        <f t="shared" si="12"/>
        <v>3541.6666666666665</v>
      </c>
      <c r="L122" s="11">
        <f t="shared" si="13"/>
        <v>8500</v>
      </c>
      <c r="M122" s="11">
        <f t="shared" si="14"/>
        <v>0</v>
      </c>
      <c r="N122" s="11">
        <f t="shared" si="15"/>
        <v>7133.79</v>
      </c>
      <c r="O122" s="11">
        <f t="shared" si="16"/>
        <v>2175.4566666666665</v>
      </c>
      <c r="P122" s="11">
        <f t="shared" si="17"/>
        <v>38.57534117647059</v>
      </c>
    </row>
    <row r="123" spans="1:16" ht="51">
      <c r="A123" s="9" t="s">
        <v>149</v>
      </c>
      <c r="B123" s="10" t="s">
        <v>150</v>
      </c>
      <c r="C123" s="11">
        <v>4545194</v>
      </c>
      <c r="D123" s="11">
        <v>5719142</v>
      </c>
      <c r="E123" s="11">
        <v>4968049.5</v>
      </c>
      <c r="F123" s="11">
        <v>2633027.08</v>
      </c>
      <c r="G123" s="11">
        <v>0</v>
      </c>
      <c r="H123" s="11">
        <v>3580696.92</v>
      </c>
      <c r="I123" s="11">
        <v>528142</v>
      </c>
      <c r="J123" s="11">
        <v>0</v>
      </c>
      <c r="K123" s="11">
        <f t="shared" si="12"/>
        <v>2335022.42</v>
      </c>
      <c r="L123" s="11">
        <f t="shared" si="13"/>
        <v>3086114.92</v>
      </c>
      <c r="M123" s="11">
        <f t="shared" si="14"/>
        <v>52.99921186373042</v>
      </c>
      <c r="N123" s="11">
        <f t="shared" si="15"/>
        <v>2138445.08</v>
      </c>
      <c r="O123" s="11">
        <f t="shared" si="16"/>
        <v>1387352.58</v>
      </c>
      <c r="P123" s="11">
        <f t="shared" si="17"/>
        <v>72.07450167314154</v>
      </c>
    </row>
    <row r="124" spans="1:16" ht="38.25">
      <c r="A124" s="9" t="s">
        <v>153</v>
      </c>
      <c r="B124" s="10" t="s">
        <v>154</v>
      </c>
      <c r="C124" s="11">
        <v>426000</v>
      </c>
      <c r="D124" s="11">
        <v>516000</v>
      </c>
      <c r="E124" s="11">
        <v>192500</v>
      </c>
      <c r="F124" s="11">
        <v>0</v>
      </c>
      <c r="G124" s="11">
        <v>0</v>
      </c>
      <c r="H124" s="11">
        <v>52995.06</v>
      </c>
      <c r="I124" s="11">
        <v>0</v>
      </c>
      <c r="J124" s="11">
        <v>0</v>
      </c>
      <c r="K124" s="11">
        <f t="shared" si="12"/>
        <v>192500</v>
      </c>
      <c r="L124" s="11">
        <f t="shared" si="13"/>
        <v>516000</v>
      </c>
      <c r="M124" s="11">
        <f t="shared" si="14"/>
        <v>0</v>
      </c>
      <c r="N124" s="11">
        <f t="shared" si="15"/>
        <v>463004.94</v>
      </c>
      <c r="O124" s="11">
        <f t="shared" si="16"/>
        <v>139504.94</v>
      </c>
      <c r="P124" s="11">
        <f t="shared" si="17"/>
        <v>27.529901298701297</v>
      </c>
    </row>
    <row r="125" spans="1:16" ht="25.5">
      <c r="A125" s="9" t="s">
        <v>161</v>
      </c>
      <c r="B125" s="10" t="s">
        <v>162</v>
      </c>
      <c r="C125" s="11">
        <v>0</v>
      </c>
      <c r="D125" s="11">
        <v>479984</v>
      </c>
      <c r="E125" s="11">
        <v>479984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f t="shared" si="12"/>
        <v>479984</v>
      </c>
      <c r="L125" s="11">
        <f t="shared" si="13"/>
        <v>479984</v>
      </c>
      <c r="M125" s="11">
        <f t="shared" si="14"/>
        <v>0</v>
      </c>
      <c r="N125" s="11">
        <f t="shared" si="15"/>
        <v>479984</v>
      </c>
      <c r="O125" s="11">
        <f t="shared" si="16"/>
        <v>479984</v>
      </c>
      <c r="P125" s="11">
        <f t="shared" si="17"/>
        <v>0</v>
      </c>
    </row>
    <row r="126" spans="1:16" ht="38.25">
      <c r="A126" s="9" t="s">
        <v>92</v>
      </c>
      <c r="B126" s="10" t="s">
        <v>163</v>
      </c>
      <c r="C126" s="11">
        <v>0</v>
      </c>
      <c r="D126" s="11">
        <v>538948</v>
      </c>
      <c r="E126" s="11">
        <v>538948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f t="shared" si="12"/>
        <v>538948</v>
      </c>
      <c r="L126" s="11">
        <f t="shared" si="13"/>
        <v>538948</v>
      </c>
      <c r="M126" s="11">
        <f t="shared" si="14"/>
        <v>0</v>
      </c>
      <c r="N126" s="11">
        <f t="shared" si="15"/>
        <v>538948</v>
      </c>
      <c r="O126" s="11">
        <f t="shared" si="16"/>
        <v>538948</v>
      </c>
      <c r="P126" s="11">
        <f t="shared" si="17"/>
        <v>0</v>
      </c>
    </row>
    <row r="127" spans="1:16" ht="12.75">
      <c r="A127" s="9" t="s">
        <v>236</v>
      </c>
      <c r="B127" s="10" t="s">
        <v>237</v>
      </c>
      <c r="C127" s="11">
        <v>191833</v>
      </c>
      <c r="D127" s="11">
        <v>194833</v>
      </c>
      <c r="E127" s="11">
        <v>46750</v>
      </c>
      <c r="F127" s="11">
        <v>19970</v>
      </c>
      <c r="G127" s="11">
        <v>0</v>
      </c>
      <c r="H127" s="11">
        <v>64688.45</v>
      </c>
      <c r="I127" s="11">
        <v>187.05</v>
      </c>
      <c r="J127" s="11">
        <v>0</v>
      </c>
      <c r="K127" s="11">
        <f t="shared" si="12"/>
        <v>26780</v>
      </c>
      <c r="L127" s="11">
        <f t="shared" si="13"/>
        <v>174863</v>
      </c>
      <c r="M127" s="11">
        <f t="shared" si="14"/>
        <v>42.716577540106954</v>
      </c>
      <c r="N127" s="11">
        <f t="shared" si="15"/>
        <v>130144.55</v>
      </c>
      <c r="O127" s="11">
        <f t="shared" si="16"/>
        <v>-17938.449999999997</v>
      </c>
      <c r="P127" s="11">
        <f t="shared" si="17"/>
        <v>138.37101604278075</v>
      </c>
    </row>
    <row r="128" spans="1:16" ht="12.75">
      <c r="A128" s="9" t="s">
        <v>238</v>
      </c>
      <c r="B128" s="10" t="s">
        <v>239</v>
      </c>
      <c r="C128" s="11">
        <v>40000</v>
      </c>
      <c r="D128" s="11">
        <v>40000</v>
      </c>
      <c r="E128" s="11">
        <v>4166.666666666667</v>
      </c>
      <c r="F128" s="11">
        <v>0</v>
      </c>
      <c r="G128" s="11">
        <v>0</v>
      </c>
      <c r="H128" s="11">
        <v>3019.02</v>
      </c>
      <c r="I128" s="11">
        <v>0</v>
      </c>
      <c r="J128" s="11">
        <v>0</v>
      </c>
      <c r="K128" s="11">
        <f t="shared" si="12"/>
        <v>4166.666666666667</v>
      </c>
      <c r="L128" s="11">
        <f t="shared" si="13"/>
        <v>40000</v>
      </c>
      <c r="M128" s="11">
        <f t="shared" si="14"/>
        <v>0</v>
      </c>
      <c r="N128" s="11">
        <f t="shared" si="15"/>
        <v>36980.98</v>
      </c>
      <c r="O128" s="11">
        <f t="shared" si="16"/>
        <v>1147.646666666667</v>
      </c>
      <c r="P128" s="11">
        <f t="shared" si="17"/>
        <v>72.45647999999998</v>
      </c>
    </row>
    <row r="129" spans="1:16" ht="25.5">
      <c r="A129" s="9" t="s">
        <v>240</v>
      </c>
      <c r="B129" s="10" t="s">
        <v>241</v>
      </c>
      <c r="C129" s="11">
        <v>203100</v>
      </c>
      <c r="D129" s="11">
        <v>303100</v>
      </c>
      <c r="E129" s="11">
        <v>165091.66666666666</v>
      </c>
      <c r="F129" s="11">
        <v>163800</v>
      </c>
      <c r="G129" s="11">
        <v>0</v>
      </c>
      <c r="H129" s="11">
        <v>122350</v>
      </c>
      <c r="I129" s="11">
        <v>41450</v>
      </c>
      <c r="J129" s="11">
        <v>0</v>
      </c>
      <c r="K129" s="11">
        <f t="shared" si="12"/>
        <v>1291.666666666657</v>
      </c>
      <c r="L129" s="11">
        <f t="shared" si="13"/>
        <v>139300</v>
      </c>
      <c r="M129" s="11">
        <f t="shared" si="14"/>
        <v>99.21760638029377</v>
      </c>
      <c r="N129" s="11">
        <f t="shared" si="15"/>
        <v>180750</v>
      </c>
      <c r="O129" s="11">
        <f t="shared" si="16"/>
        <v>42741.66666666666</v>
      </c>
      <c r="P129" s="11">
        <f t="shared" si="17"/>
        <v>74.11034273888244</v>
      </c>
    </row>
    <row r="130" spans="1:16" ht="38.25">
      <c r="A130" s="9" t="s">
        <v>295</v>
      </c>
      <c r="B130" s="10" t="s">
        <v>296</v>
      </c>
      <c r="C130" s="11">
        <v>0</v>
      </c>
      <c r="D130" s="11">
        <v>500000</v>
      </c>
      <c r="E130" s="11">
        <v>500000</v>
      </c>
      <c r="F130" s="11">
        <v>35640</v>
      </c>
      <c r="G130" s="11">
        <v>0</v>
      </c>
      <c r="H130" s="11">
        <v>0</v>
      </c>
      <c r="I130" s="11">
        <v>35640</v>
      </c>
      <c r="J130" s="11">
        <v>0</v>
      </c>
      <c r="K130" s="11">
        <f t="shared" si="12"/>
        <v>464360</v>
      </c>
      <c r="L130" s="11">
        <f t="shared" si="13"/>
        <v>464360</v>
      </c>
      <c r="M130" s="11">
        <f t="shared" si="14"/>
        <v>7.127999999999999</v>
      </c>
      <c r="N130" s="11">
        <f t="shared" si="15"/>
        <v>500000</v>
      </c>
      <c r="O130" s="11">
        <f t="shared" si="16"/>
        <v>500000</v>
      </c>
      <c r="P130" s="11">
        <f t="shared" si="17"/>
        <v>0</v>
      </c>
    </row>
    <row r="131" spans="1:16" ht="38.25">
      <c r="A131" s="9" t="s">
        <v>260</v>
      </c>
      <c r="B131" s="10" t="s">
        <v>261</v>
      </c>
      <c r="C131" s="11">
        <v>0</v>
      </c>
      <c r="D131" s="11">
        <v>9458753.54</v>
      </c>
      <c r="E131" s="11">
        <v>9258753.54</v>
      </c>
      <c r="F131" s="11">
        <v>4340090.52</v>
      </c>
      <c r="G131" s="11">
        <v>0</v>
      </c>
      <c r="H131" s="11">
        <v>4340090.44</v>
      </c>
      <c r="I131" s="11">
        <v>0.08</v>
      </c>
      <c r="J131" s="11">
        <v>0</v>
      </c>
      <c r="K131" s="11">
        <f t="shared" si="12"/>
        <v>4918663.02</v>
      </c>
      <c r="L131" s="11">
        <f t="shared" si="13"/>
        <v>5118663.02</v>
      </c>
      <c r="M131" s="11">
        <f t="shared" si="14"/>
        <v>46.87553784912607</v>
      </c>
      <c r="N131" s="11">
        <f t="shared" si="15"/>
        <v>5118663.099999999</v>
      </c>
      <c r="O131" s="11">
        <f t="shared" si="16"/>
        <v>4918663.099999999</v>
      </c>
      <c r="P131" s="11">
        <f t="shared" si="17"/>
        <v>46.87553698507889</v>
      </c>
    </row>
    <row r="132" spans="1:16" ht="12.75">
      <c r="A132" s="9" t="s">
        <v>270</v>
      </c>
      <c r="B132" s="10" t="s">
        <v>49</v>
      </c>
      <c r="C132" s="11">
        <v>0</v>
      </c>
      <c r="D132" s="11">
        <v>6547060</v>
      </c>
      <c r="E132" s="11">
        <v>6547060</v>
      </c>
      <c r="F132" s="11">
        <v>3300860</v>
      </c>
      <c r="G132" s="11">
        <v>0</v>
      </c>
      <c r="H132" s="11">
        <v>3300860</v>
      </c>
      <c r="I132" s="11">
        <v>0</v>
      </c>
      <c r="J132" s="11">
        <v>0</v>
      </c>
      <c r="K132" s="11">
        <f t="shared" si="12"/>
        <v>3246200</v>
      </c>
      <c r="L132" s="11">
        <f t="shared" si="13"/>
        <v>3246200</v>
      </c>
      <c r="M132" s="11">
        <f t="shared" si="14"/>
        <v>50.41743927808818</v>
      </c>
      <c r="N132" s="11">
        <f t="shared" si="15"/>
        <v>3246200</v>
      </c>
      <c r="O132" s="11">
        <f t="shared" si="16"/>
        <v>3246200</v>
      </c>
      <c r="P132" s="11">
        <f t="shared" si="17"/>
        <v>50.41743927808818</v>
      </c>
    </row>
    <row r="133" spans="1:16" ht="38.25">
      <c r="A133" s="9" t="s">
        <v>271</v>
      </c>
      <c r="B133" s="10" t="s">
        <v>272</v>
      </c>
      <c r="C133" s="11">
        <v>0</v>
      </c>
      <c r="D133" s="11">
        <v>200000</v>
      </c>
      <c r="E133" s="11">
        <v>200000</v>
      </c>
      <c r="F133" s="11">
        <v>200000</v>
      </c>
      <c r="G133" s="11">
        <v>0</v>
      </c>
      <c r="H133" s="11">
        <v>200000</v>
      </c>
      <c r="I133" s="11">
        <v>0</v>
      </c>
      <c r="J133" s="11">
        <v>0</v>
      </c>
      <c r="K133" s="11">
        <f t="shared" si="12"/>
        <v>0</v>
      </c>
      <c r="L133" s="11">
        <f t="shared" si="13"/>
        <v>0</v>
      </c>
      <c r="M133" s="11">
        <f t="shared" si="14"/>
        <v>100</v>
      </c>
      <c r="N133" s="11">
        <f t="shared" si="15"/>
        <v>0</v>
      </c>
      <c r="O133" s="11">
        <f t="shared" si="16"/>
        <v>0</v>
      </c>
      <c r="P133" s="11">
        <f t="shared" si="17"/>
        <v>100</v>
      </c>
    </row>
    <row r="134" spans="1:16" ht="25.5">
      <c r="A134" s="6" t="s">
        <v>320</v>
      </c>
      <c r="B134" s="7" t="s">
        <v>321</v>
      </c>
      <c r="C134" s="8">
        <v>9916759</v>
      </c>
      <c r="D134" s="8">
        <v>17105281</v>
      </c>
      <c r="E134" s="8">
        <v>11135660.416666668</v>
      </c>
      <c r="F134" s="8">
        <v>4333316.54</v>
      </c>
      <c r="G134" s="8">
        <v>0</v>
      </c>
      <c r="H134" s="8">
        <v>18510289.75</v>
      </c>
      <c r="I134" s="8">
        <v>0</v>
      </c>
      <c r="J134" s="8">
        <v>0</v>
      </c>
      <c r="K134" s="8">
        <f t="shared" si="12"/>
        <v>6802343.876666668</v>
      </c>
      <c r="L134" s="8">
        <f t="shared" si="13"/>
        <v>12771964.46</v>
      </c>
      <c r="M134" s="8">
        <f t="shared" si="14"/>
        <v>38.91387109393489</v>
      </c>
      <c r="N134" s="8">
        <f t="shared" si="15"/>
        <v>-1405008.75</v>
      </c>
      <c r="O134" s="8">
        <f t="shared" si="16"/>
        <v>-7374629.333333332</v>
      </c>
      <c r="P134" s="8">
        <f t="shared" si="17"/>
        <v>166.22534324318812</v>
      </c>
    </row>
    <row r="135" spans="1:16" ht="51">
      <c r="A135" s="9" t="s">
        <v>145</v>
      </c>
      <c r="B135" s="10" t="s">
        <v>146</v>
      </c>
      <c r="C135" s="11">
        <v>64996</v>
      </c>
      <c r="D135" s="11">
        <v>317435</v>
      </c>
      <c r="E135" s="11">
        <v>306354</v>
      </c>
      <c r="F135" s="11">
        <v>61896.74</v>
      </c>
      <c r="G135" s="11">
        <v>0</v>
      </c>
      <c r="H135" s="11">
        <v>61896.74</v>
      </c>
      <c r="I135" s="11">
        <v>0</v>
      </c>
      <c r="J135" s="11">
        <v>0</v>
      </c>
      <c r="K135" s="11">
        <f t="shared" si="12"/>
        <v>244457.26</v>
      </c>
      <c r="L135" s="11">
        <f t="shared" si="13"/>
        <v>255538.26</v>
      </c>
      <c r="M135" s="11">
        <f t="shared" si="14"/>
        <v>20.204319186300815</v>
      </c>
      <c r="N135" s="11">
        <f t="shared" si="15"/>
        <v>255538.26</v>
      </c>
      <c r="O135" s="11">
        <f t="shared" si="16"/>
        <v>244457.26</v>
      </c>
      <c r="P135" s="11">
        <f t="shared" si="17"/>
        <v>20.204319186300815</v>
      </c>
    </row>
    <row r="136" spans="1:16" ht="12.75">
      <c r="A136" s="9" t="s">
        <v>273</v>
      </c>
      <c r="B136" s="10" t="s">
        <v>274</v>
      </c>
      <c r="C136" s="11">
        <v>643165</v>
      </c>
      <c r="D136" s="11">
        <v>743865</v>
      </c>
      <c r="E136" s="11">
        <v>368685.4166666667</v>
      </c>
      <c r="F136" s="11">
        <v>100700</v>
      </c>
      <c r="G136" s="11">
        <v>0</v>
      </c>
      <c r="H136" s="11">
        <v>417006.71</v>
      </c>
      <c r="I136" s="11">
        <v>0</v>
      </c>
      <c r="J136" s="11">
        <v>0</v>
      </c>
      <c r="K136" s="11">
        <f t="shared" si="12"/>
        <v>267985.4166666667</v>
      </c>
      <c r="L136" s="11">
        <f t="shared" si="13"/>
        <v>643165</v>
      </c>
      <c r="M136" s="11">
        <f t="shared" si="14"/>
        <v>27.313258254270522</v>
      </c>
      <c r="N136" s="11">
        <f t="shared" si="15"/>
        <v>326858.29</v>
      </c>
      <c r="O136" s="11">
        <f t="shared" si="16"/>
        <v>-48321.293333333335</v>
      </c>
      <c r="P136" s="11">
        <f t="shared" si="17"/>
        <v>113.10637501483312</v>
      </c>
    </row>
    <row r="137" spans="1:16" ht="25.5">
      <c r="A137" s="9" t="s">
        <v>240</v>
      </c>
      <c r="B137" s="10" t="s">
        <v>241</v>
      </c>
      <c r="C137" s="11">
        <v>0</v>
      </c>
      <c r="D137" s="11">
        <v>88481</v>
      </c>
      <c r="E137" s="11">
        <v>88481</v>
      </c>
      <c r="F137" s="11">
        <v>82611.4</v>
      </c>
      <c r="G137" s="11">
        <v>0</v>
      </c>
      <c r="H137" s="11">
        <v>82611.4</v>
      </c>
      <c r="I137" s="11">
        <v>0</v>
      </c>
      <c r="J137" s="11">
        <v>0</v>
      </c>
      <c r="K137" s="11">
        <f t="shared" si="12"/>
        <v>5869.600000000006</v>
      </c>
      <c r="L137" s="11">
        <f t="shared" si="13"/>
        <v>5869.600000000006</v>
      </c>
      <c r="M137" s="11">
        <f t="shared" si="14"/>
        <v>93.36625942292694</v>
      </c>
      <c r="N137" s="11">
        <f t="shared" si="15"/>
        <v>5869.600000000006</v>
      </c>
      <c r="O137" s="11">
        <f t="shared" si="16"/>
        <v>5869.600000000006</v>
      </c>
      <c r="P137" s="11">
        <f t="shared" si="17"/>
        <v>93.36625942292694</v>
      </c>
    </row>
    <row r="138" spans="1:16" ht="25.5">
      <c r="A138" s="9" t="s">
        <v>275</v>
      </c>
      <c r="B138" s="10" t="s">
        <v>276</v>
      </c>
      <c r="C138" s="11">
        <v>0</v>
      </c>
      <c r="D138" s="11">
        <v>40538</v>
      </c>
      <c r="E138" s="11">
        <v>40538</v>
      </c>
      <c r="F138" s="11">
        <v>40537.2</v>
      </c>
      <c r="G138" s="11">
        <v>0</v>
      </c>
      <c r="H138" s="11">
        <v>48962.2</v>
      </c>
      <c r="I138" s="11">
        <v>0</v>
      </c>
      <c r="J138" s="11">
        <v>0</v>
      </c>
      <c r="K138" s="11">
        <f t="shared" si="12"/>
        <v>0.8000000000029104</v>
      </c>
      <c r="L138" s="11">
        <f t="shared" si="13"/>
        <v>0.8000000000029104</v>
      </c>
      <c r="M138" s="11">
        <f t="shared" si="14"/>
        <v>99.99802654299668</v>
      </c>
      <c r="N138" s="11">
        <f t="shared" si="15"/>
        <v>-8424.199999999997</v>
      </c>
      <c r="O138" s="11">
        <f t="shared" si="16"/>
        <v>-8424.199999999997</v>
      </c>
      <c r="P138" s="11">
        <f t="shared" si="17"/>
        <v>120.78099560905815</v>
      </c>
    </row>
    <row r="139" spans="1:16" ht="12.75">
      <c r="A139" s="9" t="s">
        <v>277</v>
      </c>
      <c r="B139" s="10" t="s">
        <v>278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7963.5</v>
      </c>
      <c r="I139" s="11">
        <v>0</v>
      </c>
      <c r="J139" s="11">
        <v>0</v>
      </c>
      <c r="K139" s="11">
        <f t="shared" si="12"/>
        <v>0</v>
      </c>
      <c r="L139" s="11">
        <f t="shared" si="13"/>
        <v>0</v>
      </c>
      <c r="M139" s="11">
        <f t="shared" si="14"/>
        <v>0</v>
      </c>
      <c r="N139" s="11">
        <f t="shared" si="15"/>
        <v>-7963.5</v>
      </c>
      <c r="O139" s="11">
        <f t="shared" si="16"/>
        <v>-7963.5</v>
      </c>
      <c r="P139" s="11">
        <f t="shared" si="17"/>
        <v>0</v>
      </c>
    </row>
    <row r="140" spans="1:16" ht="12.75">
      <c r="A140" s="9" t="s">
        <v>297</v>
      </c>
      <c r="B140" s="10" t="s">
        <v>298</v>
      </c>
      <c r="C140" s="11">
        <v>9172598</v>
      </c>
      <c r="D140" s="11">
        <v>10688798</v>
      </c>
      <c r="E140" s="11">
        <v>5105438</v>
      </c>
      <c r="F140" s="11">
        <v>2530120.53</v>
      </c>
      <c r="G140" s="11">
        <v>0</v>
      </c>
      <c r="H140" s="11">
        <v>2530120.53</v>
      </c>
      <c r="I140" s="11">
        <v>0</v>
      </c>
      <c r="J140" s="11">
        <v>0</v>
      </c>
      <c r="K140" s="11">
        <f t="shared" si="12"/>
        <v>2575317.47</v>
      </c>
      <c r="L140" s="11">
        <f t="shared" si="13"/>
        <v>8158677.470000001</v>
      </c>
      <c r="M140" s="11">
        <f t="shared" si="14"/>
        <v>49.5573647158187</v>
      </c>
      <c r="N140" s="11">
        <f t="shared" si="15"/>
        <v>8158677.470000001</v>
      </c>
      <c r="O140" s="11">
        <f t="shared" si="16"/>
        <v>2575317.47</v>
      </c>
      <c r="P140" s="11">
        <f t="shared" si="17"/>
        <v>49.5573647158187</v>
      </c>
    </row>
    <row r="141" spans="1:16" ht="25.5">
      <c r="A141" s="9" t="s">
        <v>299</v>
      </c>
      <c r="B141" s="10" t="s">
        <v>300</v>
      </c>
      <c r="C141" s="11">
        <v>36000</v>
      </c>
      <c r="D141" s="11">
        <v>36000</v>
      </c>
      <c r="E141" s="11">
        <v>36000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f t="shared" si="12"/>
        <v>36000</v>
      </c>
      <c r="L141" s="11">
        <f t="shared" si="13"/>
        <v>36000</v>
      </c>
      <c r="M141" s="11">
        <f t="shared" si="14"/>
        <v>0</v>
      </c>
      <c r="N141" s="11">
        <f t="shared" si="15"/>
        <v>36000</v>
      </c>
      <c r="O141" s="11">
        <f t="shared" si="16"/>
        <v>36000</v>
      </c>
      <c r="P141" s="11">
        <f t="shared" si="17"/>
        <v>0</v>
      </c>
    </row>
    <row r="142" spans="1:16" ht="25.5">
      <c r="A142" s="9" t="s">
        <v>303</v>
      </c>
      <c r="B142" s="10" t="s">
        <v>304</v>
      </c>
      <c r="C142" s="11">
        <v>0</v>
      </c>
      <c r="D142" s="11">
        <v>2812664</v>
      </c>
      <c r="E142" s="11">
        <v>2812664</v>
      </c>
      <c r="F142" s="11">
        <v>1410387.55</v>
      </c>
      <c r="G142" s="11">
        <v>0</v>
      </c>
      <c r="H142" s="11">
        <v>1410387.55</v>
      </c>
      <c r="I142" s="11">
        <v>0</v>
      </c>
      <c r="J142" s="11">
        <v>0</v>
      </c>
      <c r="K142" s="11">
        <f t="shared" si="12"/>
        <v>1402276.45</v>
      </c>
      <c r="L142" s="11">
        <f t="shared" si="13"/>
        <v>1402276.45</v>
      </c>
      <c r="M142" s="11">
        <f t="shared" si="14"/>
        <v>50.14418892551687</v>
      </c>
      <c r="N142" s="11">
        <f t="shared" si="15"/>
        <v>1402276.45</v>
      </c>
      <c r="O142" s="11">
        <f t="shared" si="16"/>
        <v>1402276.45</v>
      </c>
      <c r="P142" s="11">
        <f t="shared" si="17"/>
        <v>50.14418892551687</v>
      </c>
    </row>
    <row r="143" spans="1:16" ht="38.25">
      <c r="A143" s="9" t="s">
        <v>281</v>
      </c>
      <c r="B143" s="10" t="s">
        <v>282</v>
      </c>
      <c r="C143" s="11">
        <v>0</v>
      </c>
      <c r="D143" s="11">
        <v>77500</v>
      </c>
      <c r="E143" s="11">
        <v>77500</v>
      </c>
      <c r="F143" s="11">
        <v>7063.12</v>
      </c>
      <c r="G143" s="11">
        <v>0</v>
      </c>
      <c r="H143" s="11">
        <v>13851341.12</v>
      </c>
      <c r="I143" s="11">
        <v>0</v>
      </c>
      <c r="J143" s="11">
        <v>0</v>
      </c>
      <c r="K143" s="11">
        <f t="shared" si="12"/>
        <v>70436.88</v>
      </c>
      <c r="L143" s="11">
        <f t="shared" si="13"/>
        <v>70436.88</v>
      </c>
      <c r="M143" s="11">
        <f t="shared" si="14"/>
        <v>9.113703225806452</v>
      </c>
      <c r="N143" s="11">
        <f t="shared" si="15"/>
        <v>-13773841.12</v>
      </c>
      <c r="O143" s="11">
        <f t="shared" si="16"/>
        <v>-13773841.12</v>
      </c>
      <c r="P143" s="11">
        <f t="shared" si="17"/>
        <v>17872.698219354836</v>
      </c>
    </row>
    <row r="144" spans="1:16" ht="25.5">
      <c r="A144" s="9" t="s">
        <v>313</v>
      </c>
      <c r="B144" s="10" t="s">
        <v>314</v>
      </c>
      <c r="C144" s="11">
        <v>0</v>
      </c>
      <c r="D144" s="11">
        <v>100000</v>
      </c>
      <c r="E144" s="11">
        <v>100000</v>
      </c>
      <c r="F144" s="11">
        <v>100000</v>
      </c>
      <c r="G144" s="11">
        <v>0</v>
      </c>
      <c r="H144" s="11">
        <v>100000</v>
      </c>
      <c r="I144" s="11">
        <v>0</v>
      </c>
      <c r="J144" s="11">
        <v>0</v>
      </c>
      <c r="K144" s="11">
        <f t="shared" si="12"/>
        <v>0</v>
      </c>
      <c r="L144" s="11">
        <f t="shared" si="13"/>
        <v>0</v>
      </c>
      <c r="M144" s="11">
        <f t="shared" si="14"/>
        <v>100</v>
      </c>
      <c r="N144" s="11">
        <f t="shared" si="15"/>
        <v>0</v>
      </c>
      <c r="O144" s="11">
        <f t="shared" si="16"/>
        <v>0</v>
      </c>
      <c r="P144" s="11">
        <f t="shared" si="17"/>
        <v>100</v>
      </c>
    </row>
    <row r="145" spans="1:16" ht="25.5">
      <c r="A145" s="9" t="s">
        <v>301</v>
      </c>
      <c r="B145" s="10" t="s">
        <v>302</v>
      </c>
      <c r="C145" s="11">
        <v>0</v>
      </c>
      <c r="D145" s="11">
        <v>2200000</v>
      </c>
      <c r="E145" s="11">
        <v>2200000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f t="shared" si="12"/>
        <v>2200000</v>
      </c>
      <c r="L145" s="11">
        <f t="shared" si="13"/>
        <v>2200000</v>
      </c>
      <c r="M145" s="11">
        <f t="shared" si="14"/>
        <v>0</v>
      </c>
      <c r="N145" s="11">
        <f t="shared" si="15"/>
        <v>2200000</v>
      </c>
      <c r="O145" s="11">
        <f t="shared" si="16"/>
        <v>2200000</v>
      </c>
      <c r="P145" s="11">
        <f t="shared" si="17"/>
        <v>0</v>
      </c>
    </row>
    <row r="146" spans="1:16" ht="25.5">
      <c r="A146" s="6" t="s">
        <v>322</v>
      </c>
      <c r="B146" s="7" t="s">
        <v>323</v>
      </c>
      <c r="C146" s="8">
        <v>15905062</v>
      </c>
      <c r="D146" s="8">
        <v>27293926</v>
      </c>
      <c r="E146" s="8">
        <v>18080274.416666668</v>
      </c>
      <c r="F146" s="8">
        <v>9059348.37</v>
      </c>
      <c r="G146" s="8">
        <v>0</v>
      </c>
      <c r="H146" s="8">
        <v>10023520.100000001</v>
      </c>
      <c r="I146" s="8">
        <v>2285.46</v>
      </c>
      <c r="J146" s="8">
        <v>468</v>
      </c>
      <c r="K146" s="8">
        <f t="shared" si="12"/>
        <v>9020926.046666669</v>
      </c>
      <c r="L146" s="8">
        <f t="shared" si="13"/>
        <v>18234577.630000003</v>
      </c>
      <c r="M146" s="8">
        <f t="shared" si="14"/>
        <v>50.10625481242119</v>
      </c>
      <c r="N146" s="8">
        <f t="shared" si="15"/>
        <v>17270405.9</v>
      </c>
      <c r="O146" s="8">
        <f t="shared" si="16"/>
        <v>8056754.316666666</v>
      </c>
      <c r="P146" s="8">
        <f t="shared" si="17"/>
        <v>55.438982113900714</v>
      </c>
    </row>
    <row r="147" spans="1:16" ht="51">
      <c r="A147" s="9" t="s">
        <v>145</v>
      </c>
      <c r="B147" s="10" t="s">
        <v>146</v>
      </c>
      <c r="C147" s="11">
        <v>371300</v>
      </c>
      <c r="D147" s="11">
        <v>532779</v>
      </c>
      <c r="E147" s="11">
        <v>453270.6666666667</v>
      </c>
      <c r="F147" s="11">
        <v>241151.58</v>
      </c>
      <c r="G147" s="11">
        <v>0</v>
      </c>
      <c r="H147" s="11">
        <v>781474.89</v>
      </c>
      <c r="I147" s="11">
        <v>0</v>
      </c>
      <c r="J147" s="11">
        <v>0</v>
      </c>
      <c r="K147" s="11">
        <f t="shared" si="12"/>
        <v>212119.0866666667</v>
      </c>
      <c r="L147" s="11">
        <f t="shared" si="13"/>
        <v>291627.42000000004</v>
      </c>
      <c r="M147" s="11">
        <f t="shared" si="14"/>
        <v>53.20255594155662</v>
      </c>
      <c r="N147" s="11">
        <f t="shared" si="15"/>
        <v>-248695.89</v>
      </c>
      <c r="O147" s="11">
        <f t="shared" si="16"/>
        <v>-328204.2233333333</v>
      </c>
      <c r="P147" s="11">
        <f t="shared" si="17"/>
        <v>172.40799978232283</v>
      </c>
    </row>
    <row r="148" spans="1:16" ht="12.75">
      <c r="A148" s="9" t="s">
        <v>147</v>
      </c>
      <c r="B148" s="10" t="s">
        <v>148</v>
      </c>
      <c r="C148" s="11">
        <v>0</v>
      </c>
      <c r="D148" s="11">
        <v>350000</v>
      </c>
      <c r="E148" s="11">
        <v>350000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f t="shared" si="12"/>
        <v>350000</v>
      </c>
      <c r="L148" s="11">
        <f t="shared" si="13"/>
        <v>350000</v>
      </c>
      <c r="M148" s="11">
        <f t="shared" si="14"/>
        <v>0</v>
      </c>
      <c r="N148" s="11">
        <f t="shared" si="15"/>
        <v>350000</v>
      </c>
      <c r="O148" s="11">
        <f t="shared" si="16"/>
        <v>350000</v>
      </c>
      <c r="P148" s="11">
        <f t="shared" si="17"/>
        <v>0</v>
      </c>
    </row>
    <row r="149" spans="1:16" ht="12.75">
      <c r="A149" s="9" t="s">
        <v>273</v>
      </c>
      <c r="B149" s="10" t="s">
        <v>274</v>
      </c>
      <c r="C149" s="11">
        <v>1420248</v>
      </c>
      <c r="D149" s="11">
        <v>1420248</v>
      </c>
      <c r="E149" s="11">
        <v>738103.3333333334</v>
      </c>
      <c r="F149" s="11">
        <v>239432</v>
      </c>
      <c r="G149" s="11">
        <v>0</v>
      </c>
      <c r="H149" s="11">
        <v>528325.26</v>
      </c>
      <c r="I149" s="11">
        <v>0</v>
      </c>
      <c r="J149" s="11">
        <v>468</v>
      </c>
      <c r="K149" s="11">
        <f t="shared" si="12"/>
        <v>498671.3333333334</v>
      </c>
      <c r="L149" s="11">
        <f t="shared" si="13"/>
        <v>1180816</v>
      </c>
      <c r="M149" s="11">
        <f t="shared" si="14"/>
        <v>32.43881841295934</v>
      </c>
      <c r="N149" s="11">
        <f t="shared" si="15"/>
        <v>891922.74</v>
      </c>
      <c r="O149" s="11">
        <f t="shared" si="16"/>
        <v>209778.07333333336</v>
      </c>
      <c r="P149" s="11">
        <f t="shared" si="17"/>
        <v>71.5787662974019</v>
      </c>
    </row>
    <row r="150" spans="1:16" ht="51">
      <c r="A150" s="9" t="s">
        <v>149</v>
      </c>
      <c r="B150" s="10" t="s">
        <v>150</v>
      </c>
      <c r="C150" s="11">
        <v>33696</v>
      </c>
      <c r="D150" s="11">
        <v>33696</v>
      </c>
      <c r="E150" s="11">
        <v>14040</v>
      </c>
      <c r="F150" s="11">
        <v>0</v>
      </c>
      <c r="G150" s="11">
        <v>0</v>
      </c>
      <c r="H150" s="11">
        <v>29008.13</v>
      </c>
      <c r="I150" s="11">
        <v>0</v>
      </c>
      <c r="J150" s="11">
        <v>0</v>
      </c>
      <c r="K150" s="11">
        <f t="shared" si="12"/>
        <v>14040</v>
      </c>
      <c r="L150" s="11">
        <f t="shared" si="13"/>
        <v>33696</v>
      </c>
      <c r="M150" s="11">
        <f t="shared" si="14"/>
        <v>0</v>
      </c>
      <c r="N150" s="11">
        <f t="shared" si="15"/>
        <v>4687.869999999999</v>
      </c>
      <c r="O150" s="11">
        <f t="shared" si="16"/>
        <v>-14968.130000000001</v>
      </c>
      <c r="P150" s="11">
        <f t="shared" si="17"/>
        <v>206.61061253561255</v>
      </c>
    </row>
    <row r="151" spans="1:16" ht="12.75">
      <c r="A151" s="9" t="s">
        <v>93</v>
      </c>
      <c r="B151" s="10" t="s">
        <v>289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32126.41</v>
      </c>
      <c r="I151" s="11">
        <v>0</v>
      </c>
      <c r="J151" s="11">
        <v>0</v>
      </c>
      <c r="K151" s="11">
        <f t="shared" si="12"/>
        <v>0</v>
      </c>
      <c r="L151" s="11">
        <f t="shared" si="13"/>
        <v>0</v>
      </c>
      <c r="M151" s="11">
        <f t="shared" si="14"/>
        <v>0</v>
      </c>
      <c r="N151" s="11">
        <f t="shared" si="15"/>
        <v>-32126.41</v>
      </c>
      <c r="O151" s="11">
        <f t="shared" si="16"/>
        <v>-32126.41</v>
      </c>
      <c r="P151" s="11">
        <f t="shared" si="17"/>
        <v>0</v>
      </c>
    </row>
    <row r="152" spans="1:16" ht="25.5">
      <c r="A152" s="9" t="s">
        <v>240</v>
      </c>
      <c r="B152" s="10" t="s">
        <v>241</v>
      </c>
      <c r="C152" s="11">
        <v>237893</v>
      </c>
      <c r="D152" s="11">
        <v>1904947</v>
      </c>
      <c r="E152" s="11">
        <v>1758165.4166666665</v>
      </c>
      <c r="F152" s="11">
        <v>1610909.5</v>
      </c>
      <c r="G152" s="11">
        <v>0</v>
      </c>
      <c r="H152" s="11">
        <v>1687015.58</v>
      </c>
      <c r="I152" s="11">
        <v>0</v>
      </c>
      <c r="J152" s="11">
        <v>0</v>
      </c>
      <c r="K152" s="11">
        <f t="shared" si="12"/>
        <v>147255.9166666665</v>
      </c>
      <c r="L152" s="11">
        <f t="shared" si="13"/>
        <v>294037.5</v>
      </c>
      <c r="M152" s="11">
        <f t="shared" si="14"/>
        <v>91.62445607957348</v>
      </c>
      <c r="N152" s="11">
        <f t="shared" si="15"/>
        <v>217931.41999999993</v>
      </c>
      <c r="O152" s="11">
        <f t="shared" si="16"/>
        <v>71149.83666666644</v>
      </c>
      <c r="P152" s="11">
        <f t="shared" si="17"/>
        <v>95.9531773294938</v>
      </c>
    </row>
    <row r="153" spans="1:16" ht="25.5">
      <c r="A153" s="9" t="s">
        <v>256</v>
      </c>
      <c r="B153" s="10" t="s">
        <v>257</v>
      </c>
      <c r="C153" s="11">
        <v>10000</v>
      </c>
      <c r="D153" s="11">
        <v>10000</v>
      </c>
      <c r="E153" s="11">
        <v>10000</v>
      </c>
      <c r="F153" s="11">
        <v>10000</v>
      </c>
      <c r="G153" s="11">
        <v>0</v>
      </c>
      <c r="H153" s="11">
        <v>10000</v>
      </c>
      <c r="I153" s="11">
        <v>0</v>
      </c>
      <c r="J153" s="11">
        <v>0</v>
      </c>
      <c r="K153" s="11">
        <f t="shared" si="12"/>
        <v>0</v>
      </c>
      <c r="L153" s="11">
        <f t="shared" si="13"/>
        <v>0</v>
      </c>
      <c r="M153" s="11">
        <f t="shared" si="14"/>
        <v>100</v>
      </c>
      <c r="N153" s="11">
        <f t="shared" si="15"/>
        <v>0</v>
      </c>
      <c r="O153" s="11">
        <f t="shared" si="16"/>
        <v>0</v>
      </c>
      <c r="P153" s="11">
        <f t="shared" si="17"/>
        <v>100</v>
      </c>
    </row>
    <row r="154" spans="1:16" ht="25.5">
      <c r="A154" s="9" t="s">
        <v>285</v>
      </c>
      <c r="B154" s="10" t="s">
        <v>286</v>
      </c>
      <c r="C154" s="11">
        <v>70000</v>
      </c>
      <c r="D154" s="11">
        <v>70000</v>
      </c>
      <c r="E154" s="11">
        <v>70000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f t="shared" si="12"/>
        <v>70000</v>
      </c>
      <c r="L154" s="11">
        <f t="shared" si="13"/>
        <v>70000</v>
      </c>
      <c r="M154" s="11">
        <f t="shared" si="14"/>
        <v>0</v>
      </c>
      <c r="N154" s="11">
        <f t="shared" si="15"/>
        <v>70000</v>
      </c>
      <c r="O154" s="11">
        <f t="shared" si="16"/>
        <v>70000</v>
      </c>
      <c r="P154" s="11">
        <f t="shared" si="17"/>
        <v>0</v>
      </c>
    </row>
    <row r="155" spans="1:16" ht="12.75">
      <c r="A155" s="9" t="s">
        <v>279</v>
      </c>
      <c r="B155" s="10" t="s">
        <v>280</v>
      </c>
      <c r="C155" s="11">
        <v>0</v>
      </c>
      <c r="D155" s="11">
        <v>18000</v>
      </c>
      <c r="E155" s="11">
        <v>18000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f t="shared" si="12"/>
        <v>18000</v>
      </c>
      <c r="L155" s="11">
        <f t="shared" si="13"/>
        <v>18000</v>
      </c>
      <c r="M155" s="11">
        <f t="shared" si="14"/>
        <v>0</v>
      </c>
      <c r="N155" s="11">
        <f t="shared" si="15"/>
        <v>18000</v>
      </c>
      <c r="O155" s="11">
        <f t="shared" si="16"/>
        <v>18000</v>
      </c>
      <c r="P155" s="11">
        <f t="shared" si="17"/>
        <v>0</v>
      </c>
    </row>
    <row r="156" spans="1:16" ht="25.5">
      <c r="A156" s="9" t="s">
        <v>307</v>
      </c>
      <c r="B156" s="10" t="s">
        <v>308</v>
      </c>
      <c r="C156" s="11">
        <v>2183748</v>
      </c>
      <c r="D156" s="11">
        <v>3644017</v>
      </c>
      <c r="E156" s="11">
        <v>2372414</v>
      </c>
      <c r="F156" s="11">
        <v>222181</v>
      </c>
      <c r="G156" s="11">
        <v>0</v>
      </c>
      <c r="H156" s="11">
        <v>222181</v>
      </c>
      <c r="I156" s="11">
        <v>0</v>
      </c>
      <c r="J156" s="11">
        <v>0</v>
      </c>
      <c r="K156" s="11">
        <f t="shared" si="12"/>
        <v>2150233</v>
      </c>
      <c r="L156" s="11">
        <f t="shared" si="13"/>
        <v>3421836</v>
      </c>
      <c r="M156" s="11">
        <f t="shared" si="14"/>
        <v>9.365186683268604</v>
      </c>
      <c r="N156" s="11">
        <f t="shared" si="15"/>
        <v>3421836</v>
      </c>
      <c r="O156" s="11">
        <f t="shared" si="16"/>
        <v>2150233</v>
      </c>
      <c r="P156" s="11">
        <f t="shared" si="17"/>
        <v>9.365186683268604</v>
      </c>
    </row>
    <row r="157" spans="1:16" ht="12.75">
      <c r="A157" s="9" t="s">
        <v>297</v>
      </c>
      <c r="B157" s="10" t="s">
        <v>298</v>
      </c>
      <c r="C157" s="11">
        <v>335000</v>
      </c>
      <c r="D157" s="11">
        <v>935000</v>
      </c>
      <c r="E157" s="11">
        <v>935000</v>
      </c>
      <c r="F157" s="11">
        <v>500053.63</v>
      </c>
      <c r="G157" s="11">
        <v>0</v>
      </c>
      <c r="H157" s="11">
        <v>500053.63</v>
      </c>
      <c r="I157" s="11">
        <v>0</v>
      </c>
      <c r="J157" s="11">
        <v>0</v>
      </c>
      <c r="K157" s="11">
        <f t="shared" si="12"/>
        <v>434946.37</v>
      </c>
      <c r="L157" s="11">
        <f t="shared" si="13"/>
        <v>434946.37</v>
      </c>
      <c r="M157" s="11">
        <f t="shared" si="14"/>
        <v>53.48167165775401</v>
      </c>
      <c r="N157" s="11">
        <f t="shared" si="15"/>
        <v>434946.37</v>
      </c>
      <c r="O157" s="11">
        <f t="shared" si="16"/>
        <v>434946.37</v>
      </c>
      <c r="P157" s="11">
        <f t="shared" si="17"/>
        <v>53.48167165775401</v>
      </c>
    </row>
    <row r="158" spans="1:16" ht="25.5">
      <c r="A158" s="9" t="s">
        <v>299</v>
      </c>
      <c r="B158" s="10" t="s">
        <v>300</v>
      </c>
      <c r="C158" s="11">
        <v>169415</v>
      </c>
      <c r="D158" s="11">
        <v>379315</v>
      </c>
      <c r="E158" s="11">
        <v>323900</v>
      </c>
      <c r="F158" s="11">
        <v>86714</v>
      </c>
      <c r="G158" s="11">
        <v>0</v>
      </c>
      <c r="H158" s="11">
        <v>86714</v>
      </c>
      <c r="I158" s="11">
        <v>0</v>
      </c>
      <c r="J158" s="11">
        <v>0</v>
      </c>
      <c r="K158" s="11">
        <f t="shared" si="12"/>
        <v>237186</v>
      </c>
      <c r="L158" s="11">
        <f t="shared" si="13"/>
        <v>292601</v>
      </c>
      <c r="M158" s="11">
        <f t="shared" si="14"/>
        <v>26.77184316146959</v>
      </c>
      <c r="N158" s="11">
        <f t="shared" si="15"/>
        <v>292601</v>
      </c>
      <c r="O158" s="11">
        <f t="shared" si="16"/>
        <v>237186</v>
      </c>
      <c r="P158" s="11">
        <f t="shared" si="17"/>
        <v>26.77184316146959</v>
      </c>
    </row>
    <row r="159" spans="1:16" ht="38.25">
      <c r="A159" s="9" t="s">
        <v>260</v>
      </c>
      <c r="B159" s="10" t="s">
        <v>261</v>
      </c>
      <c r="C159" s="11">
        <v>10000</v>
      </c>
      <c r="D159" s="11">
        <v>2881153</v>
      </c>
      <c r="E159" s="11">
        <v>2871153</v>
      </c>
      <c r="F159" s="11">
        <v>2052157</v>
      </c>
      <c r="G159" s="11">
        <v>0</v>
      </c>
      <c r="H159" s="11">
        <v>2052157</v>
      </c>
      <c r="I159" s="11">
        <v>0</v>
      </c>
      <c r="J159" s="11">
        <v>0</v>
      </c>
      <c r="K159" s="11">
        <f t="shared" si="12"/>
        <v>818996</v>
      </c>
      <c r="L159" s="11">
        <f t="shared" si="13"/>
        <v>828996</v>
      </c>
      <c r="M159" s="11">
        <f t="shared" si="14"/>
        <v>71.47501369658809</v>
      </c>
      <c r="N159" s="11">
        <f t="shared" si="15"/>
        <v>828996</v>
      </c>
      <c r="O159" s="11">
        <f t="shared" si="16"/>
        <v>818996</v>
      </c>
      <c r="P159" s="11">
        <f t="shared" si="17"/>
        <v>71.47501369658809</v>
      </c>
    </row>
    <row r="160" spans="1:16" ht="25.5">
      <c r="A160" s="9" t="s">
        <v>303</v>
      </c>
      <c r="B160" s="10" t="s">
        <v>304</v>
      </c>
      <c r="C160" s="11">
        <v>1907000</v>
      </c>
      <c r="D160" s="11">
        <v>4118300</v>
      </c>
      <c r="E160" s="11">
        <v>2361110</v>
      </c>
      <c r="F160" s="11">
        <v>1229579.79</v>
      </c>
      <c r="G160" s="11">
        <v>0</v>
      </c>
      <c r="H160" s="11">
        <v>1229579.79</v>
      </c>
      <c r="I160" s="11">
        <v>0</v>
      </c>
      <c r="J160" s="11">
        <v>0</v>
      </c>
      <c r="K160" s="11">
        <f t="shared" si="12"/>
        <v>1131530.21</v>
      </c>
      <c r="L160" s="11">
        <f t="shared" si="13"/>
        <v>2888720.21</v>
      </c>
      <c r="M160" s="11">
        <f t="shared" si="14"/>
        <v>52.076345024162364</v>
      </c>
      <c r="N160" s="11">
        <f t="shared" si="15"/>
        <v>2888720.21</v>
      </c>
      <c r="O160" s="11">
        <f t="shared" si="16"/>
        <v>1131530.21</v>
      </c>
      <c r="P160" s="11">
        <f t="shared" si="17"/>
        <v>52.076345024162364</v>
      </c>
    </row>
    <row r="161" spans="1:16" ht="38.25">
      <c r="A161" s="9" t="s">
        <v>281</v>
      </c>
      <c r="B161" s="10" t="s">
        <v>282</v>
      </c>
      <c r="C161" s="11">
        <v>6531912</v>
      </c>
      <c r="D161" s="11">
        <v>5773967</v>
      </c>
      <c r="E161" s="11">
        <v>1985364</v>
      </c>
      <c r="F161" s="11">
        <v>1695368.36</v>
      </c>
      <c r="G161" s="11">
        <v>0</v>
      </c>
      <c r="H161" s="11">
        <v>1695368.36</v>
      </c>
      <c r="I161" s="11">
        <v>0</v>
      </c>
      <c r="J161" s="11">
        <v>0</v>
      </c>
      <c r="K161" s="11">
        <f t="shared" si="12"/>
        <v>289995.6399999999</v>
      </c>
      <c r="L161" s="11">
        <f t="shared" si="13"/>
        <v>4078598.6399999997</v>
      </c>
      <c r="M161" s="11">
        <f t="shared" si="14"/>
        <v>85.39332636231946</v>
      </c>
      <c r="N161" s="11">
        <f t="shared" si="15"/>
        <v>4078598.6399999997</v>
      </c>
      <c r="O161" s="11">
        <f t="shared" si="16"/>
        <v>289995.6399999999</v>
      </c>
      <c r="P161" s="11">
        <f t="shared" si="17"/>
        <v>85.39332636231946</v>
      </c>
    </row>
    <row r="162" spans="1:16" ht="38.25">
      <c r="A162" s="9" t="s">
        <v>287</v>
      </c>
      <c r="B162" s="10" t="s">
        <v>288</v>
      </c>
      <c r="C162" s="11">
        <v>505350</v>
      </c>
      <c r="D162" s="11">
        <v>908300</v>
      </c>
      <c r="E162" s="11">
        <v>402950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f t="shared" si="12"/>
        <v>402950</v>
      </c>
      <c r="L162" s="11">
        <f t="shared" si="13"/>
        <v>908300</v>
      </c>
      <c r="M162" s="11">
        <f t="shared" si="14"/>
        <v>0</v>
      </c>
      <c r="N162" s="11">
        <f t="shared" si="15"/>
        <v>908300</v>
      </c>
      <c r="O162" s="11">
        <f t="shared" si="16"/>
        <v>402950</v>
      </c>
      <c r="P162" s="11">
        <f t="shared" si="17"/>
        <v>0</v>
      </c>
    </row>
    <row r="163" spans="1:16" ht="25.5">
      <c r="A163" s="9" t="s">
        <v>326</v>
      </c>
      <c r="B163" s="10" t="s">
        <v>327</v>
      </c>
      <c r="C163" s="11">
        <v>0</v>
      </c>
      <c r="D163" s="11">
        <v>18000</v>
      </c>
      <c r="E163" s="11">
        <v>18000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f t="shared" si="12"/>
        <v>18000</v>
      </c>
      <c r="L163" s="11">
        <f t="shared" si="13"/>
        <v>18000</v>
      </c>
      <c r="M163" s="11">
        <f t="shared" si="14"/>
        <v>0</v>
      </c>
      <c r="N163" s="11">
        <f t="shared" si="15"/>
        <v>18000</v>
      </c>
      <c r="O163" s="11">
        <f t="shared" si="16"/>
        <v>18000</v>
      </c>
      <c r="P163" s="11">
        <f t="shared" si="17"/>
        <v>0</v>
      </c>
    </row>
    <row r="164" spans="1:16" ht="25.5">
      <c r="A164" s="9" t="s">
        <v>311</v>
      </c>
      <c r="B164" s="10" t="s">
        <v>312</v>
      </c>
      <c r="C164" s="11">
        <v>201600</v>
      </c>
      <c r="D164" s="11">
        <v>201600</v>
      </c>
      <c r="E164" s="11">
        <v>141600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f t="shared" si="12"/>
        <v>141600</v>
      </c>
      <c r="L164" s="11">
        <f t="shared" si="13"/>
        <v>201600</v>
      </c>
      <c r="M164" s="11">
        <f t="shared" si="14"/>
        <v>0</v>
      </c>
      <c r="N164" s="11">
        <f t="shared" si="15"/>
        <v>201600</v>
      </c>
      <c r="O164" s="11">
        <f t="shared" si="16"/>
        <v>141600</v>
      </c>
      <c r="P164" s="11">
        <f t="shared" si="17"/>
        <v>0</v>
      </c>
    </row>
    <row r="165" spans="1:16" ht="25.5">
      <c r="A165" s="9" t="s">
        <v>313</v>
      </c>
      <c r="B165" s="10" t="s">
        <v>314</v>
      </c>
      <c r="C165" s="11">
        <v>0</v>
      </c>
      <c r="D165" s="11">
        <v>41000</v>
      </c>
      <c r="E165" s="11">
        <v>41000</v>
      </c>
      <c r="F165" s="11">
        <v>25000</v>
      </c>
      <c r="G165" s="11">
        <v>0</v>
      </c>
      <c r="H165" s="11">
        <v>25000</v>
      </c>
      <c r="I165" s="11">
        <v>0</v>
      </c>
      <c r="J165" s="11">
        <v>0</v>
      </c>
      <c r="K165" s="11">
        <f t="shared" si="12"/>
        <v>16000</v>
      </c>
      <c r="L165" s="11">
        <f t="shared" si="13"/>
        <v>16000</v>
      </c>
      <c r="M165" s="11">
        <f t="shared" si="14"/>
        <v>60.97560975609756</v>
      </c>
      <c r="N165" s="11">
        <f t="shared" si="15"/>
        <v>16000</v>
      </c>
      <c r="O165" s="11">
        <f t="shared" si="16"/>
        <v>16000</v>
      </c>
      <c r="P165" s="11">
        <f t="shared" si="17"/>
        <v>60.97560975609756</v>
      </c>
    </row>
    <row r="166" spans="1:16" ht="76.5">
      <c r="A166" s="9" t="s">
        <v>309</v>
      </c>
      <c r="B166" s="10" t="s">
        <v>310</v>
      </c>
      <c r="C166" s="11">
        <v>782900</v>
      </c>
      <c r="D166" s="11">
        <v>1116244</v>
      </c>
      <c r="E166" s="11">
        <v>963844</v>
      </c>
      <c r="F166" s="11">
        <v>188301.51</v>
      </c>
      <c r="G166" s="11">
        <v>0</v>
      </c>
      <c r="H166" s="11">
        <v>188301.51</v>
      </c>
      <c r="I166" s="11">
        <v>0</v>
      </c>
      <c r="J166" s="11">
        <v>0</v>
      </c>
      <c r="K166" s="11">
        <f t="shared" si="12"/>
        <v>775542.49</v>
      </c>
      <c r="L166" s="11">
        <f t="shared" si="13"/>
        <v>927942.49</v>
      </c>
      <c r="M166" s="11">
        <f t="shared" si="14"/>
        <v>19.536513170181067</v>
      </c>
      <c r="N166" s="11">
        <f t="shared" si="15"/>
        <v>927942.49</v>
      </c>
      <c r="O166" s="11">
        <f t="shared" si="16"/>
        <v>775542.49</v>
      </c>
      <c r="P166" s="11">
        <f t="shared" si="17"/>
        <v>19.536513170181067</v>
      </c>
    </row>
    <row r="167" spans="1:16" ht="25.5">
      <c r="A167" s="9" t="s">
        <v>315</v>
      </c>
      <c r="B167" s="10" t="s">
        <v>316</v>
      </c>
      <c r="C167" s="11">
        <v>1080000</v>
      </c>
      <c r="D167" s="11">
        <v>1080000</v>
      </c>
      <c r="E167" s="11">
        <v>450000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f t="shared" si="12"/>
        <v>450000</v>
      </c>
      <c r="L167" s="11">
        <f t="shared" si="13"/>
        <v>1080000</v>
      </c>
      <c r="M167" s="11">
        <f t="shared" si="14"/>
        <v>0</v>
      </c>
      <c r="N167" s="11">
        <f t="shared" si="15"/>
        <v>1080000</v>
      </c>
      <c r="O167" s="11">
        <f t="shared" si="16"/>
        <v>450000</v>
      </c>
      <c r="P167" s="11">
        <f t="shared" si="17"/>
        <v>0</v>
      </c>
    </row>
    <row r="168" spans="1:16" ht="25.5">
      <c r="A168" s="9" t="s">
        <v>301</v>
      </c>
      <c r="B168" s="10" t="s">
        <v>302</v>
      </c>
      <c r="C168" s="11">
        <v>10000</v>
      </c>
      <c r="D168" s="11">
        <v>880000</v>
      </c>
      <c r="E168" s="11">
        <v>870000</v>
      </c>
      <c r="F168" s="11">
        <v>200000</v>
      </c>
      <c r="G168" s="11">
        <v>0</v>
      </c>
      <c r="H168" s="11">
        <v>197714.54</v>
      </c>
      <c r="I168" s="11">
        <v>2285.46</v>
      </c>
      <c r="J168" s="11">
        <v>0</v>
      </c>
      <c r="K168" s="11">
        <f t="shared" si="12"/>
        <v>670000</v>
      </c>
      <c r="L168" s="11">
        <f t="shared" si="13"/>
        <v>680000</v>
      </c>
      <c r="M168" s="11">
        <f t="shared" si="14"/>
        <v>22.988505747126435</v>
      </c>
      <c r="N168" s="11">
        <f t="shared" si="15"/>
        <v>682285.46</v>
      </c>
      <c r="O168" s="11">
        <f t="shared" si="16"/>
        <v>672285.46</v>
      </c>
      <c r="P168" s="11">
        <f t="shared" si="17"/>
        <v>22.7258091954023</v>
      </c>
    </row>
    <row r="169" spans="1:16" ht="25.5">
      <c r="A169" s="9" t="s">
        <v>305</v>
      </c>
      <c r="B169" s="10" t="s">
        <v>306</v>
      </c>
      <c r="C169" s="11">
        <v>45000</v>
      </c>
      <c r="D169" s="11">
        <v>218860</v>
      </c>
      <c r="E169" s="11">
        <v>173860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f t="shared" si="12"/>
        <v>173860</v>
      </c>
      <c r="L169" s="11">
        <f t="shared" si="13"/>
        <v>218860</v>
      </c>
      <c r="M169" s="11">
        <f t="shared" si="14"/>
        <v>0</v>
      </c>
      <c r="N169" s="11">
        <f t="shared" si="15"/>
        <v>218860</v>
      </c>
      <c r="O169" s="11">
        <f t="shared" si="16"/>
        <v>173860</v>
      </c>
      <c r="P169" s="11">
        <f t="shared" si="17"/>
        <v>0</v>
      </c>
    </row>
    <row r="170" spans="1:16" ht="12.75">
      <c r="A170" s="9" t="s">
        <v>270</v>
      </c>
      <c r="B170" s="10" t="s">
        <v>49</v>
      </c>
      <c r="C170" s="11">
        <v>0</v>
      </c>
      <c r="D170" s="11">
        <v>758500</v>
      </c>
      <c r="E170" s="11">
        <v>758500</v>
      </c>
      <c r="F170" s="11">
        <v>758500</v>
      </c>
      <c r="G170" s="11">
        <v>0</v>
      </c>
      <c r="H170" s="11">
        <v>758500</v>
      </c>
      <c r="I170" s="11">
        <v>0</v>
      </c>
      <c r="J170" s="11">
        <v>0</v>
      </c>
      <c r="K170" s="11">
        <f t="shared" si="12"/>
        <v>0</v>
      </c>
      <c r="L170" s="11">
        <f t="shared" si="13"/>
        <v>0</v>
      </c>
      <c r="M170" s="11">
        <f t="shared" si="14"/>
        <v>100</v>
      </c>
      <c r="N170" s="11">
        <f t="shared" si="15"/>
        <v>0</v>
      </c>
      <c r="O170" s="11">
        <f t="shared" si="16"/>
        <v>0</v>
      </c>
      <c r="P170" s="11">
        <f t="shared" si="17"/>
        <v>100</v>
      </c>
    </row>
    <row r="171" spans="1:16" ht="12.75">
      <c r="A171" s="6" t="s">
        <v>94</v>
      </c>
      <c r="B171" s="7" t="s">
        <v>95</v>
      </c>
      <c r="C171" s="8">
        <v>31237195</v>
      </c>
      <c r="D171" s="8">
        <v>68963274.53999999</v>
      </c>
      <c r="E171" s="8">
        <v>52178091.12333332</v>
      </c>
      <c r="F171" s="8">
        <v>24130188.509999998</v>
      </c>
      <c r="G171" s="8">
        <v>0</v>
      </c>
      <c r="H171" s="8">
        <v>40244011.94999999</v>
      </c>
      <c r="I171" s="8">
        <v>607704.59</v>
      </c>
      <c r="J171" s="8">
        <v>468</v>
      </c>
      <c r="K171" s="8">
        <f t="shared" si="12"/>
        <v>28047902.613333322</v>
      </c>
      <c r="L171" s="8">
        <f t="shared" si="13"/>
        <v>44833086.029999994</v>
      </c>
      <c r="M171" s="8">
        <f t="shared" si="14"/>
        <v>46.245824618159155</v>
      </c>
      <c r="N171" s="8">
        <f t="shared" si="15"/>
        <v>28719262.590000004</v>
      </c>
      <c r="O171" s="8">
        <f t="shared" si="16"/>
        <v>11934079.173333332</v>
      </c>
      <c r="P171" s="8">
        <f t="shared" si="17"/>
        <v>77.12817982335774</v>
      </c>
    </row>
  </sheetData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f-008</cp:lastModifiedBy>
  <cp:lastPrinted>2018-04-23T12:02:02Z</cp:lastPrinted>
  <dcterms:created xsi:type="dcterms:W3CDTF">2018-04-23T11:31:49Z</dcterms:created>
  <dcterms:modified xsi:type="dcterms:W3CDTF">2019-06-03T13:32:45Z</dcterms:modified>
  <cp:category/>
  <cp:version/>
  <cp:contentType/>
  <cp:contentStatus/>
</cp:coreProperties>
</file>