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коштів'!$A$1:$G$138</definedName>
  </definedNames>
  <calcPr fullCalcOnLoad="1"/>
</workbook>
</file>

<file path=xl/sharedStrings.xml><?xml version="1.0" encoding="utf-8"?>
<sst xmlns="http://schemas.openxmlformats.org/spreadsheetml/2006/main" count="1372" uniqueCount="378">
  <si>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</si>
  <si>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</si>
  <si>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</si>
  <si>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</si>
  <si>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</si>
  <si>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</si>
  <si>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</si>
  <si>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</si>
  <si>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</si>
  <si>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</si>
  <si>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</si>
  <si>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</si>
  <si>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</si>
  <si>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</si>
  <si>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</si>
  <si>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</si>
  <si>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</si>
  <si>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</si>
  <si>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</si>
  <si>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</si>
  <si>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</si>
  <si>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</si>
  <si>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</si>
  <si>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</si>
  <si>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</si>
  <si>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</si>
  <si>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</si>
  <si>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</si>
  <si>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</si>
  <si>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</si>
  <si>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</si>
  <si>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</si>
  <si>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</si>
  <si>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</si>
  <si>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</si>
  <si>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</si>
  <si>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</si>
  <si>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</si>
  <si>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</si>
  <si>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</si>
  <si>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</si>
  <si>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</si>
  <si>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</si>
  <si>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</si>
  <si>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</si>
  <si>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</si>
  <si>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</si>
  <si>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</si>
  <si>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</si>
  <si>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</si>
  <si>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</si>
  <si>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</si>
  <si>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</si>
  <si>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</si>
  <si>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</si>
  <si>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</si>
  <si>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</si>
  <si>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</si>
  <si>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</si>
  <si>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</si>
  <si>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</si>
  <si>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</si>
  <si>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</si>
  <si>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</si>
  <si>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</si>
  <si>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</si>
  <si>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</si>
  <si>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</si>
  <si>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</si>
  <si>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</si>
  <si>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</si>
  <si>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</si>
  <si>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</si>
  <si>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</si>
  <si>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</si>
  <si>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</si>
  <si>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</si>
  <si>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</si>
  <si>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</si>
  <si>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</si>
  <si>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</si>
  <si>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</si>
  <si>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</si>
  <si>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</si>
  <si>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</si>
  <si>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</si>
  <si>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</si>
  <si>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</si>
  <si>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</si>
  <si>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</si>
  <si>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</si>
  <si>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</si>
  <si>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</si>
  <si>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3210</t>
  </si>
  <si>
    <t xml:space="preserve"> </t>
  </si>
  <si>
    <t xml:space="preserve">Усього </t>
  </si>
  <si>
    <t>Державне мито, не віднесене до інших категорій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</si>
  <si>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</si>
  <si>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</si>
  <si>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</si>
  <si>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</si>
  <si>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</si>
  <si>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</si>
  <si>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</si>
  <si>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</si>
  <si>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</si>
  <si>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</si>
  <si>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</si>
  <si>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</si>
  <si>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</si>
  <si>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</si>
  <si>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</si>
  <si>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</si>
  <si>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</si>
  <si>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</si>
  <si>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</si>
  <si>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</si>
  <si>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</si>
  <si>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</si>
  <si>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</si>
  <si>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</si>
  <si>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</si>
  <si>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</si>
  <si>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</si>
  <si>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</si>
  <si>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</si>
  <si>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</si>
  <si>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</si>
  <si>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</si>
  <si>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</si>
  <si>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</si>
  <si>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</si>
  <si>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</si>
  <si>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</si>
  <si>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</si>
  <si>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</si>
  <si>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</si>
  <si>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</si>
  <si>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від відчуження майна, що належить Автономній Республіці Крим та майна, що перебуває в комунальній власності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</si>
  <si>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</si>
  <si>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</si>
  <si>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</si>
  <si>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</si>
  <si>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</si>
  <si>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</si>
  <si>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</si>
  <si>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</si>
  <si>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</si>
  <si>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</si>
  <si>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</si>
  <si>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</si>
  <si>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</si>
  <si>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</si>
  <si>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</si>
  <si>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</si>
  <si>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</si>
  <si>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</si>
  <si>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</si>
  <si>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</si>
  <si>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</si>
  <si>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</si>
  <si>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</si>
  <si>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</si>
  <si>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</si>
  <si>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</si>
  <si>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</si>
  <si>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</si>
  <si>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</si>
  <si>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</si>
  <si>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</si>
  <si>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</si>
  <si>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</si>
  <si>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</si>
  <si>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</si>
  <si>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</si>
  <si>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</si>
  <si>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</si>
  <si>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</si>
  <si>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</si>
  <si>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</si>
  <si>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</si>
  <si>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</si>
  <si>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</si>
  <si>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</si>
  <si>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</si>
  <si>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</si>
  <si>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</si>
  <si>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</si>
  <si>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</si>
  <si>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</si>
  <si>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</si>
  <si>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</si>
  <si>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</si>
  <si>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</si>
  <si>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</si>
  <si>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</si>
  <si>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</si>
  <si>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</si>
  <si>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</si>
  <si>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</si>
  <si>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</si>
  <si>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</si>
  <si>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</si>
  <si>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</si>
  <si>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</si>
  <si>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</si>
  <si>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</si>
  <si>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</si>
  <si>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</si>
  <si>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</si>
  <si>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</si>
  <si>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</si>
  <si>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</si>
  <si>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</si>
  <si>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</si>
  <si>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</si>
  <si>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</si>
  <si>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</si>
  <si>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</si>
  <si>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</si>
  <si>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</si>
  <si>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</si>
  <si>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</si>
  <si>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</si>
  <si>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</si>
  <si>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</si>
  <si>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</si>
  <si>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</si>
  <si>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</si>
  <si>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</si>
  <si>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</si>
  <si>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</si>
  <si>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</si>
  <si>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</si>
  <si>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</si>
  <si>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</si>
  <si>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</si>
  <si>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</si>
  <si>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</si>
  <si>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</si>
  <si>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</si>
  <si>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</si>
  <si>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</si>
  <si>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</si>
  <si>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</si>
  <si>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</si>
  <si>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</si>
  <si>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</si>
  <si>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</si>
  <si>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</si>
  <si>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</si>
  <si>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</si>
  <si>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</si>
  <si>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</si>
  <si>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</si>
  <si>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</si>
  <si>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</si>
  <si>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</si>
  <si>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6014</t>
  </si>
  <si>
    <t>Забезпечення збору та вивезення сміття і відходів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</si>
  <si>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</si>
  <si>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</si>
  <si>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7680</t>
  </si>
  <si>
    <t>Членські внески до асоціацій органів місцевого самоврядування</t>
  </si>
  <si>
    <t>8420</t>
  </si>
  <si>
    <t>Інші заходи у сфері засобів масової інформації</t>
  </si>
  <si>
    <t>8700</t>
  </si>
  <si>
    <t>Резервний фонд</t>
  </si>
  <si>
    <t>9310</t>
  </si>
  <si>
    <t>9510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</si>
  <si>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</si>
  <si>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</si>
  <si>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</si>
  <si>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1010</t>
  </si>
  <si>
    <t>Надання дошкільної освіти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</si>
  <si>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</si>
  <si>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</si>
  <si>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</si>
  <si>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</si>
  <si>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</si>
  <si>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</si>
  <si>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</si>
  <si>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</si>
  <si>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8130</t>
  </si>
  <si>
    <t>Забезпечення діяльності місцевої пожежної охорони</t>
  </si>
  <si>
    <t>6013</t>
  </si>
  <si>
    <t>Забезпечення діяльності водопровідно-каналізаційного господарства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</si>
  <si>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</si>
  <si>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</si>
  <si>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Організація та проведення громадських робіт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</si>
  <si>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</si>
  <si>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</si>
  <si>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9710</t>
  </si>
  <si>
    <t>0191</t>
  </si>
  <si>
    <t>Проведення місцевих виборів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</si>
  <si>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</si>
  <si>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</si>
  <si>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</si>
  <si>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</si>
  <si>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</si>
  <si>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</si>
  <si>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8313</t>
  </si>
  <si>
    <t>Ліквідація іншого забруднення навколишнього природного середовища</t>
  </si>
  <si>
    <t>7370</t>
  </si>
  <si>
    <t>Реалізація інших заходів щодо соціально-економічного розвитку територій</t>
  </si>
  <si>
    <t>8330</t>
  </si>
  <si>
    <t>Інша діяльність у сфері екології та охорони природних ресурсів</t>
  </si>
  <si>
    <t>7310</t>
  </si>
  <si>
    <t>Будівництво об`єктів житлово-комунального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</si>
  <si>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</si>
  <si>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</si>
  <si>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</si>
  <si>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</si>
  <si>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</si>
  <si>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</si>
  <si>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8311</t>
  </si>
  <si>
    <t>Охорона та раціональне використання природних ресурсів</t>
  </si>
  <si>
    <t>На 26.04.2019</t>
  </si>
  <si>
    <t>Субвенція з місцевого бюджету за рахунок залишку коштів медичної субвенції, що утворився на початок бюджетного періоду</t>
  </si>
  <si>
    <t>Аналіз фінансування установ на 26.04.2019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</si>
  <si>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</si>
  <si>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</si>
  <si>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</si>
  <si>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</si>
  <si>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</si>
  <si>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</si>
  <si>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</si>
  <si>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</si>
  <si>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</si>
  <si>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</si>
  <si>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</si>
  <si>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</si>
  <si>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</si>
  <si>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</si>
  <si>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</si>
  <si>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</si>
  <si>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</si>
  <si>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</si>
  <si>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</si>
  <si>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</si>
  <si>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</si>
  <si>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2220</t>
  </si>
  <si>
    <t>Медикаменти та перев`язувальні матеріали</t>
  </si>
  <si>
    <t>2230</t>
  </si>
  <si>
    <t>Продукти харчування</t>
  </si>
  <si>
    <t>2274</t>
  </si>
  <si>
    <t>Оплата природного газу</t>
  </si>
  <si>
    <t>2730</t>
  </si>
  <si>
    <t>Інші виплати населенню</t>
  </si>
  <si>
    <t>2610</t>
  </si>
  <si>
    <t>Субсидії та поточні трансферти підприємствам (установам, організаціям)</t>
  </si>
  <si>
    <t>3087</t>
  </si>
  <si>
    <t>Надання допомоги на дітей, які виховуються у багатодітних сім`ях</t>
  </si>
  <si>
    <t>9000</t>
  </si>
  <si>
    <t>Нерозподілені видатки</t>
  </si>
  <si>
    <t>2620</t>
  </si>
  <si>
    <t>Поточні трансферти органам державного управління інших рівнів</t>
  </si>
  <si>
    <t>02303400000</t>
  </si>
  <si>
    <t>Зведений бюджет селищ Вінницького р-ну</t>
  </si>
  <si>
    <t>02303500000</t>
  </si>
  <si>
    <t>Зведений бюджет сіл Вінницького р-ну</t>
  </si>
  <si>
    <t>6090</t>
  </si>
  <si>
    <t>Інша діяльність у сфері житлово-комунального господарства</t>
  </si>
  <si>
    <t>7530</t>
  </si>
  <si>
    <t>Інші заходи у сфері зв`язку, телекомунікації та інформатики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</si>
  <si>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</si>
  <si>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</si>
  <si>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</si>
  <si>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</si>
  <si>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</si>
  <si>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</si>
  <si>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</si>
  <si>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</si>
  <si>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</si>
  <si>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</si>
  <si>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</si>
  <si>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2281</t>
  </si>
  <si>
    <t>Дослідження і розробки, окремі заходи розвитку по реалізації державних (регіональних) програм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</si>
</sst>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8"/>
  <sheetViews>
    <sheetView view="pageBreakPreview" zoomScaleSheetLayoutView="100" workbookViewId="0" topLeftCell="A1">
      <selection activeCell="K29" sqref="K29"/>
    </sheetView>
  </sheetViews>
  <sheetFormatPr defaultColWidth="9.00390625" defaultRowHeight="12.75"/>
  <cols>
    <col min="2" max="2" width="45.125" style="0" customWidth="1"/>
    <col min="3" max="3" width="10.625" style="0" customWidth="1"/>
    <col min="4" max="4" width="11.00390625" style="0" customWidth="1"/>
    <col min="5" max="5" width="10.625" style="0" bestFit="1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317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49415003</v>
      </c>
      <c r="D8" s="12">
        <v>53767627.07</v>
      </c>
      <c r="E8" s="13">
        <f aca="true" t="shared" si="0" ref="E8:E71">IF(C8=0,0,D8/C8*100)</f>
        <v>108.80830477739727</v>
      </c>
    </row>
    <row r="9" spans="1:5" ht="12.75">
      <c r="A9" s="12">
        <v>11000000</v>
      </c>
      <c r="B9" s="12" t="s">
        <v>8</v>
      </c>
      <c r="C9" s="12">
        <v>28653387</v>
      </c>
      <c r="D9" s="12">
        <v>29745468.41</v>
      </c>
      <c r="E9" s="13">
        <f t="shared" si="0"/>
        <v>103.81135190056241</v>
      </c>
    </row>
    <row r="10" spans="1:5" ht="12.75">
      <c r="A10" s="12">
        <v>11010000</v>
      </c>
      <c r="B10" s="12" t="s">
        <v>9</v>
      </c>
      <c r="C10" s="12">
        <v>28653387</v>
      </c>
      <c r="D10" s="12">
        <v>29745583.58</v>
      </c>
      <c r="E10" s="13">
        <f t="shared" si="0"/>
        <v>103.81175384257364</v>
      </c>
    </row>
    <row r="11" spans="1:5" ht="12.75">
      <c r="A11" s="12">
        <v>11010100</v>
      </c>
      <c r="B11" s="12" t="s">
        <v>10</v>
      </c>
      <c r="C11" s="12">
        <v>19229387</v>
      </c>
      <c r="D11" s="12">
        <v>21363206.45</v>
      </c>
      <c r="E11" s="13">
        <f t="shared" si="0"/>
        <v>111.0966587234424</v>
      </c>
    </row>
    <row r="12" spans="1:5" ht="12.75">
      <c r="A12" s="12">
        <v>11010200</v>
      </c>
      <c r="B12" s="12" t="s">
        <v>11</v>
      </c>
      <c r="C12" s="12">
        <v>7200000</v>
      </c>
      <c r="D12" s="12">
        <v>6992077.13</v>
      </c>
      <c r="E12" s="13">
        <f t="shared" si="0"/>
        <v>97.11218236111111</v>
      </c>
    </row>
    <row r="13" spans="1:5" ht="12.75">
      <c r="A13" s="12">
        <v>11010400</v>
      </c>
      <c r="B13" s="12" t="s">
        <v>12</v>
      </c>
      <c r="C13" s="12">
        <v>2000000</v>
      </c>
      <c r="D13" s="12">
        <v>1009292.12</v>
      </c>
      <c r="E13" s="13">
        <f t="shared" si="0"/>
        <v>50.464606</v>
      </c>
    </row>
    <row r="14" spans="1:5" ht="12.75">
      <c r="A14" s="12">
        <v>11010500</v>
      </c>
      <c r="B14" s="12" t="s">
        <v>13</v>
      </c>
      <c r="C14" s="12">
        <v>224000</v>
      </c>
      <c r="D14" s="12">
        <v>381007.88</v>
      </c>
      <c r="E14" s="13">
        <f t="shared" si="0"/>
        <v>170.09280357142856</v>
      </c>
    </row>
    <row r="15" spans="1:5" ht="12.75">
      <c r="A15" s="12">
        <v>11020000</v>
      </c>
      <c r="B15" s="12" t="s">
        <v>139</v>
      </c>
      <c r="C15" s="12">
        <v>0</v>
      </c>
      <c r="D15" s="12">
        <v>-115.17</v>
      </c>
      <c r="E15" s="13">
        <f t="shared" si="0"/>
        <v>0</v>
      </c>
    </row>
    <row r="16" spans="1:5" ht="12.75">
      <c r="A16" s="12">
        <v>11020200</v>
      </c>
      <c r="B16" s="12" t="s">
        <v>140</v>
      </c>
      <c r="C16" s="12">
        <v>0</v>
      </c>
      <c r="D16" s="12">
        <v>-115.17</v>
      </c>
      <c r="E16" s="13">
        <f t="shared" si="0"/>
        <v>0</v>
      </c>
    </row>
    <row r="17" spans="1:5" ht="12.75">
      <c r="A17" s="12">
        <v>13000000</v>
      </c>
      <c r="B17" s="12" t="s">
        <v>101</v>
      </c>
      <c r="C17" s="12">
        <v>97553</v>
      </c>
      <c r="D17" s="12">
        <v>301451.74</v>
      </c>
      <c r="E17" s="13">
        <f t="shared" si="0"/>
        <v>309.01329533689375</v>
      </c>
    </row>
    <row r="18" spans="1:5" ht="12.75">
      <c r="A18" s="12">
        <v>13010000</v>
      </c>
      <c r="B18" s="12" t="s">
        <v>102</v>
      </c>
      <c r="C18" s="12">
        <v>92553</v>
      </c>
      <c r="D18" s="12">
        <v>298875.95</v>
      </c>
      <c r="E18" s="13">
        <f t="shared" si="0"/>
        <v>322.92410834872993</v>
      </c>
    </row>
    <row r="19" spans="1:5" ht="12.75">
      <c r="A19" s="12">
        <v>13010100</v>
      </c>
      <c r="B19" s="12" t="s">
        <v>103</v>
      </c>
      <c r="C19" s="12">
        <v>0</v>
      </c>
      <c r="D19" s="12">
        <v>122248.92</v>
      </c>
      <c r="E19" s="13">
        <f t="shared" si="0"/>
        <v>0</v>
      </c>
    </row>
    <row r="20" spans="1:5" ht="12.75">
      <c r="A20" s="12">
        <v>13010200</v>
      </c>
      <c r="B20" s="12" t="s">
        <v>104</v>
      </c>
      <c r="C20" s="12">
        <v>92553</v>
      </c>
      <c r="D20" s="12">
        <v>176627.03</v>
      </c>
      <c r="E20" s="13">
        <f t="shared" si="0"/>
        <v>190.83879506877142</v>
      </c>
    </row>
    <row r="21" spans="1:5" ht="12.75">
      <c r="A21" s="12">
        <v>13030000</v>
      </c>
      <c r="B21" s="12" t="s">
        <v>105</v>
      </c>
      <c r="C21" s="12">
        <v>5000</v>
      </c>
      <c r="D21" s="12">
        <v>2575.79</v>
      </c>
      <c r="E21" s="13">
        <f t="shared" si="0"/>
        <v>51.5158</v>
      </c>
    </row>
    <row r="22" spans="1:5" ht="12.75">
      <c r="A22" s="12">
        <v>13030100</v>
      </c>
      <c r="B22" s="12" t="s">
        <v>106</v>
      </c>
      <c r="C22" s="12">
        <v>5000</v>
      </c>
      <c r="D22" s="12">
        <v>1887.4</v>
      </c>
      <c r="E22" s="13">
        <f t="shared" si="0"/>
        <v>37.748000000000005</v>
      </c>
    </row>
    <row r="23" spans="1:5" ht="12.75">
      <c r="A23" s="12">
        <v>13030200</v>
      </c>
      <c r="B23" s="12" t="s">
        <v>107</v>
      </c>
      <c r="C23" s="12">
        <v>0</v>
      </c>
      <c r="D23" s="12">
        <v>688.39</v>
      </c>
      <c r="E23" s="13">
        <f t="shared" si="0"/>
        <v>0</v>
      </c>
    </row>
    <row r="24" spans="1:5" ht="12.75">
      <c r="A24" s="12">
        <v>14000000</v>
      </c>
      <c r="B24" s="12" t="s">
        <v>14</v>
      </c>
      <c r="C24" s="12">
        <v>3533395</v>
      </c>
      <c r="D24" s="12">
        <v>4933828.32</v>
      </c>
      <c r="E24" s="13">
        <f t="shared" si="0"/>
        <v>139.63421355382008</v>
      </c>
    </row>
    <row r="25" spans="1:5" ht="12.75">
      <c r="A25" s="12">
        <v>14020000</v>
      </c>
      <c r="B25" s="12" t="s">
        <v>108</v>
      </c>
      <c r="C25" s="12">
        <v>739000</v>
      </c>
      <c r="D25" s="12">
        <v>914134.37</v>
      </c>
      <c r="E25" s="13">
        <f t="shared" si="0"/>
        <v>123.69883220568336</v>
      </c>
    </row>
    <row r="26" spans="1:5" ht="12.75">
      <c r="A26" s="12">
        <v>14021900</v>
      </c>
      <c r="B26" s="12" t="s">
        <v>15</v>
      </c>
      <c r="C26" s="12">
        <v>739000</v>
      </c>
      <c r="D26" s="12">
        <v>914134.37</v>
      </c>
      <c r="E26" s="13">
        <f t="shared" si="0"/>
        <v>123.69883220568336</v>
      </c>
    </row>
    <row r="27" spans="1:5" ht="12.75">
      <c r="A27" s="12">
        <v>14030000</v>
      </c>
      <c r="B27" s="12" t="s">
        <v>16</v>
      </c>
      <c r="C27" s="12">
        <v>2362440</v>
      </c>
      <c r="D27" s="12">
        <v>3550957.83</v>
      </c>
      <c r="E27" s="13">
        <f t="shared" si="0"/>
        <v>150.30891070249405</v>
      </c>
    </row>
    <row r="28" spans="1:5" ht="12.75">
      <c r="A28" s="12">
        <v>14031900</v>
      </c>
      <c r="B28" s="12" t="s">
        <v>15</v>
      </c>
      <c r="C28" s="12">
        <v>2362440</v>
      </c>
      <c r="D28" s="12">
        <v>3550957.83</v>
      </c>
      <c r="E28" s="13">
        <f t="shared" si="0"/>
        <v>150.30891070249405</v>
      </c>
    </row>
    <row r="29" spans="1:5" ht="12.75">
      <c r="A29" s="12">
        <v>14040000</v>
      </c>
      <c r="B29" s="12" t="s">
        <v>109</v>
      </c>
      <c r="C29" s="12">
        <v>431955</v>
      </c>
      <c r="D29" s="12">
        <v>468736.12</v>
      </c>
      <c r="E29" s="13">
        <f t="shared" si="0"/>
        <v>108.5150351309743</v>
      </c>
    </row>
    <row r="30" spans="1:5" ht="12.75">
      <c r="A30" s="12">
        <v>18000000</v>
      </c>
      <c r="B30" s="12" t="s">
        <v>110</v>
      </c>
      <c r="C30" s="12">
        <v>17130668</v>
      </c>
      <c r="D30" s="12">
        <v>18786878.6</v>
      </c>
      <c r="E30" s="13">
        <f t="shared" si="0"/>
        <v>109.66810284339175</v>
      </c>
    </row>
    <row r="31" spans="1:5" ht="12.75">
      <c r="A31" s="12">
        <v>18010000</v>
      </c>
      <c r="B31" s="12" t="s">
        <v>111</v>
      </c>
      <c r="C31" s="12">
        <v>5936115</v>
      </c>
      <c r="D31" s="12">
        <v>6033941.98</v>
      </c>
      <c r="E31" s="13">
        <f t="shared" si="0"/>
        <v>101.647996711654</v>
      </c>
    </row>
    <row r="32" spans="1:5" ht="12.75">
      <c r="A32" s="12">
        <v>18010100</v>
      </c>
      <c r="B32" s="12" t="s">
        <v>112</v>
      </c>
      <c r="C32" s="12">
        <v>22850</v>
      </c>
      <c r="D32" s="12">
        <v>16568.26</v>
      </c>
      <c r="E32" s="13">
        <f t="shared" si="0"/>
        <v>72.50879649890591</v>
      </c>
    </row>
    <row r="33" spans="1:5" ht="12.75">
      <c r="A33" s="12">
        <v>18010200</v>
      </c>
      <c r="B33" s="12" t="s">
        <v>113</v>
      </c>
      <c r="C33" s="12">
        <v>220073</v>
      </c>
      <c r="D33" s="12">
        <v>85338.6</v>
      </c>
      <c r="E33" s="13">
        <f t="shared" si="0"/>
        <v>38.77740567902469</v>
      </c>
    </row>
    <row r="34" spans="1:5" ht="12.75">
      <c r="A34" s="12">
        <v>18010300</v>
      </c>
      <c r="B34" s="12" t="s">
        <v>114</v>
      </c>
      <c r="C34" s="12">
        <v>21464</v>
      </c>
      <c r="D34" s="12">
        <v>2234.23</v>
      </c>
      <c r="E34" s="13">
        <f t="shared" si="0"/>
        <v>10.409196794632873</v>
      </c>
    </row>
    <row r="35" spans="1:5" ht="12.75">
      <c r="A35" s="12">
        <v>18010400</v>
      </c>
      <c r="B35" s="12" t="s">
        <v>115</v>
      </c>
      <c r="C35" s="12">
        <v>532190</v>
      </c>
      <c r="D35" s="12">
        <v>936087.73</v>
      </c>
      <c r="E35" s="13">
        <f t="shared" si="0"/>
        <v>175.89352111088147</v>
      </c>
    </row>
    <row r="36" spans="1:5" ht="12.75">
      <c r="A36" s="12">
        <v>18010500</v>
      </c>
      <c r="B36" s="12" t="s">
        <v>116</v>
      </c>
      <c r="C36" s="12">
        <v>537569</v>
      </c>
      <c r="D36" s="12">
        <v>726425.16</v>
      </c>
      <c r="E36" s="13">
        <f t="shared" si="0"/>
        <v>135.13151986070625</v>
      </c>
    </row>
    <row r="37" spans="1:5" ht="12.75">
      <c r="A37" s="12">
        <v>18010600</v>
      </c>
      <c r="B37" s="12" t="s">
        <v>117</v>
      </c>
      <c r="C37" s="12">
        <v>2670618</v>
      </c>
      <c r="D37" s="12">
        <v>2911259.8</v>
      </c>
      <c r="E37" s="13">
        <f t="shared" si="0"/>
        <v>109.01071587175701</v>
      </c>
    </row>
    <row r="38" spans="1:5" ht="12.75">
      <c r="A38" s="12">
        <v>18010700</v>
      </c>
      <c r="B38" s="12" t="s">
        <v>118</v>
      </c>
      <c r="C38" s="12">
        <v>911397</v>
      </c>
      <c r="D38" s="12">
        <v>716081.5</v>
      </c>
      <c r="E38" s="13">
        <f t="shared" si="0"/>
        <v>78.56965735019975</v>
      </c>
    </row>
    <row r="39" spans="1:5" ht="12.75">
      <c r="A39" s="12">
        <v>18010900</v>
      </c>
      <c r="B39" s="12" t="s">
        <v>119</v>
      </c>
      <c r="C39" s="12">
        <v>989954</v>
      </c>
      <c r="D39" s="12">
        <v>553281.4</v>
      </c>
      <c r="E39" s="13">
        <f t="shared" si="0"/>
        <v>55.889606991840026</v>
      </c>
    </row>
    <row r="40" spans="1:5" ht="12.75">
      <c r="A40" s="12">
        <v>18011000</v>
      </c>
      <c r="B40" s="12" t="s">
        <v>120</v>
      </c>
      <c r="C40" s="12">
        <v>5000</v>
      </c>
      <c r="D40" s="12">
        <v>42665.3</v>
      </c>
      <c r="E40" s="13">
        <f t="shared" si="0"/>
        <v>853.306</v>
      </c>
    </row>
    <row r="41" spans="1:5" ht="12.75">
      <c r="A41" s="12">
        <v>18011100</v>
      </c>
      <c r="B41" s="12" t="s">
        <v>121</v>
      </c>
      <c r="C41" s="12">
        <v>25000</v>
      </c>
      <c r="D41" s="12">
        <v>44000</v>
      </c>
      <c r="E41" s="13">
        <f t="shared" si="0"/>
        <v>176</v>
      </c>
    </row>
    <row r="42" spans="1:5" ht="12.75">
      <c r="A42" s="12">
        <v>18030000</v>
      </c>
      <c r="B42" s="12" t="s">
        <v>17</v>
      </c>
      <c r="C42" s="12">
        <v>12000</v>
      </c>
      <c r="D42" s="12">
        <v>17082.14</v>
      </c>
      <c r="E42" s="13">
        <f t="shared" si="0"/>
        <v>142.35116666666664</v>
      </c>
    </row>
    <row r="43" spans="1:5" ht="12.75">
      <c r="A43" s="12">
        <v>18030100</v>
      </c>
      <c r="B43" s="12" t="s">
        <v>18</v>
      </c>
      <c r="C43" s="12">
        <v>2000</v>
      </c>
      <c r="D43" s="12">
        <v>2800</v>
      </c>
      <c r="E43" s="13">
        <f t="shared" si="0"/>
        <v>140</v>
      </c>
    </row>
    <row r="44" spans="1:5" ht="12.75">
      <c r="A44" s="12">
        <v>18030200</v>
      </c>
      <c r="B44" s="12" t="s">
        <v>19</v>
      </c>
      <c r="C44" s="12">
        <v>10000</v>
      </c>
      <c r="D44" s="12">
        <v>14282.14</v>
      </c>
      <c r="E44" s="13">
        <f t="shared" si="0"/>
        <v>142.82139999999998</v>
      </c>
    </row>
    <row r="45" spans="1:5" ht="12.75">
      <c r="A45" s="12">
        <v>18050000</v>
      </c>
      <c r="B45" s="12" t="s">
        <v>20</v>
      </c>
      <c r="C45" s="12">
        <v>11182553</v>
      </c>
      <c r="D45" s="12">
        <v>12735854.48</v>
      </c>
      <c r="E45" s="13">
        <f t="shared" si="0"/>
        <v>113.89040123485219</v>
      </c>
    </row>
    <row r="46" spans="1:5" ht="12.75">
      <c r="A46" s="12">
        <v>18050300</v>
      </c>
      <c r="B46" s="12" t="s">
        <v>21</v>
      </c>
      <c r="C46" s="12">
        <v>1076817</v>
      </c>
      <c r="D46" s="12">
        <v>933701.44</v>
      </c>
      <c r="E46" s="13">
        <f t="shared" si="0"/>
        <v>86.70938887480416</v>
      </c>
    </row>
    <row r="47" spans="1:5" ht="12.75">
      <c r="A47" s="12">
        <v>18050400</v>
      </c>
      <c r="B47" s="12" t="s">
        <v>22</v>
      </c>
      <c r="C47" s="12">
        <v>8720468</v>
      </c>
      <c r="D47" s="12">
        <v>10029469.9</v>
      </c>
      <c r="E47" s="13">
        <f t="shared" si="0"/>
        <v>115.01068405961699</v>
      </c>
    </row>
    <row r="48" spans="1:5" ht="12.75">
      <c r="A48" s="12">
        <v>18050500</v>
      </c>
      <c r="B48" s="12" t="s">
        <v>122</v>
      </c>
      <c r="C48" s="12">
        <v>1385268</v>
      </c>
      <c r="D48" s="12">
        <v>1772683.14</v>
      </c>
      <c r="E48" s="13">
        <f t="shared" si="0"/>
        <v>127.96680064796124</v>
      </c>
    </row>
    <row r="49" spans="1:5" ht="12.75">
      <c r="A49" s="12">
        <v>20000000</v>
      </c>
      <c r="B49" s="12" t="s">
        <v>23</v>
      </c>
      <c r="C49" s="12">
        <v>330540</v>
      </c>
      <c r="D49" s="12">
        <v>971957.15</v>
      </c>
      <c r="E49" s="13">
        <f t="shared" si="0"/>
        <v>294.0512948508501</v>
      </c>
    </row>
    <row r="50" spans="1:5" ht="12.75">
      <c r="A50" s="12">
        <v>21000000</v>
      </c>
      <c r="B50" s="12" t="s">
        <v>24</v>
      </c>
      <c r="C50" s="12">
        <v>0</v>
      </c>
      <c r="D50" s="12">
        <v>262814.2</v>
      </c>
      <c r="E50" s="13">
        <f t="shared" si="0"/>
        <v>0</v>
      </c>
    </row>
    <row r="51" spans="1:5" ht="12.75">
      <c r="A51" s="12">
        <v>21080000</v>
      </c>
      <c r="B51" s="12" t="s">
        <v>25</v>
      </c>
      <c r="C51" s="12">
        <v>0</v>
      </c>
      <c r="D51" s="12">
        <v>262814.2</v>
      </c>
      <c r="E51" s="13">
        <f t="shared" si="0"/>
        <v>0</v>
      </c>
    </row>
    <row r="52" spans="1:5" ht="12.75">
      <c r="A52" s="12">
        <v>21080500</v>
      </c>
      <c r="B52" s="12" t="s">
        <v>123</v>
      </c>
      <c r="C52" s="12">
        <v>0</v>
      </c>
      <c r="D52" s="12">
        <v>189303.2</v>
      </c>
      <c r="E52" s="13">
        <f t="shared" si="0"/>
        <v>0</v>
      </c>
    </row>
    <row r="53" spans="1:5" ht="12.75">
      <c r="A53" s="12">
        <v>21080900</v>
      </c>
      <c r="B53" s="12" t="s">
        <v>124</v>
      </c>
      <c r="C53" s="12">
        <v>0</v>
      </c>
      <c r="D53" s="12">
        <v>3400</v>
      </c>
      <c r="E53" s="13">
        <f t="shared" si="0"/>
        <v>0</v>
      </c>
    </row>
    <row r="54" spans="1:5" ht="12.75">
      <c r="A54" s="12">
        <v>21081100</v>
      </c>
      <c r="B54" s="12" t="s">
        <v>26</v>
      </c>
      <c r="C54" s="12">
        <v>0</v>
      </c>
      <c r="D54" s="12">
        <v>3111</v>
      </c>
      <c r="E54" s="13">
        <f t="shared" si="0"/>
        <v>0</v>
      </c>
    </row>
    <row r="55" spans="1:5" ht="12.75">
      <c r="A55" s="12">
        <v>21081500</v>
      </c>
      <c r="B55" s="12" t="s">
        <v>125</v>
      </c>
      <c r="C55" s="12">
        <v>0</v>
      </c>
      <c r="D55" s="12">
        <v>67000</v>
      </c>
      <c r="E55" s="13">
        <f t="shared" si="0"/>
        <v>0</v>
      </c>
    </row>
    <row r="56" spans="1:5" ht="12.75">
      <c r="A56" s="12">
        <v>22000000</v>
      </c>
      <c r="B56" s="12" t="s">
        <v>27</v>
      </c>
      <c r="C56" s="12">
        <v>304540</v>
      </c>
      <c r="D56" s="12">
        <v>480555.87</v>
      </c>
      <c r="E56" s="13">
        <f t="shared" si="0"/>
        <v>157.79729099625666</v>
      </c>
    </row>
    <row r="57" spans="1:5" ht="12.75">
      <c r="A57" s="12">
        <v>22010000</v>
      </c>
      <c r="B57" s="12" t="s">
        <v>28</v>
      </c>
      <c r="C57" s="12">
        <v>265768</v>
      </c>
      <c r="D57" s="12">
        <v>436168.82</v>
      </c>
      <c r="E57" s="13">
        <f t="shared" si="0"/>
        <v>164.1163796995876</v>
      </c>
    </row>
    <row r="58" spans="1:5" ht="12.75">
      <c r="A58" s="12">
        <v>22010300</v>
      </c>
      <c r="B58" s="12" t="s">
        <v>126</v>
      </c>
      <c r="C58" s="12">
        <v>39400</v>
      </c>
      <c r="D58" s="12">
        <v>75187.8</v>
      </c>
      <c r="E58" s="13">
        <f t="shared" si="0"/>
        <v>190.8319796954315</v>
      </c>
    </row>
    <row r="59" spans="1:5" ht="12.75">
      <c r="A59" s="12">
        <v>22012500</v>
      </c>
      <c r="B59" s="12" t="s">
        <v>29</v>
      </c>
      <c r="C59" s="12">
        <v>108368</v>
      </c>
      <c r="D59" s="12">
        <v>176684.82</v>
      </c>
      <c r="E59" s="13">
        <f t="shared" si="0"/>
        <v>163.0415067178503</v>
      </c>
    </row>
    <row r="60" spans="1:5" ht="12.75">
      <c r="A60" s="12">
        <v>22012600</v>
      </c>
      <c r="B60" s="12" t="s">
        <v>127</v>
      </c>
      <c r="C60" s="12">
        <v>114000</v>
      </c>
      <c r="D60" s="12">
        <v>184296.2</v>
      </c>
      <c r="E60" s="13">
        <f t="shared" si="0"/>
        <v>161.66333333333333</v>
      </c>
    </row>
    <row r="61" spans="1:5" ht="12.75">
      <c r="A61" s="12">
        <v>22012900</v>
      </c>
      <c r="B61" s="12" t="s">
        <v>128</v>
      </c>
      <c r="C61" s="12">
        <v>4000</v>
      </c>
      <c r="D61" s="12">
        <v>0</v>
      </c>
      <c r="E61" s="13">
        <f t="shared" si="0"/>
        <v>0</v>
      </c>
    </row>
    <row r="62" spans="1:5" ht="12.75">
      <c r="A62" s="12">
        <v>22080000</v>
      </c>
      <c r="B62" s="12" t="s">
        <v>30</v>
      </c>
      <c r="C62" s="12">
        <v>38472</v>
      </c>
      <c r="D62" s="12">
        <v>42720.02</v>
      </c>
      <c r="E62" s="13">
        <f t="shared" si="0"/>
        <v>111.04184861717611</v>
      </c>
    </row>
    <row r="63" spans="1:5" ht="12.75">
      <c r="A63" s="12">
        <v>22080400</v>
      </c>
      <c r="B63" s="12" t="s">
        <v>31</v>
      </c>
      <c r="C63" s="12">
        <v>38472</v>
      </c>
      <c r="D63" s="12">
        <v>42720.02</v>
      </c>
      <c r="E63" s="13">
        <f t="shared" si="0"/>
        <v>111.04184861717611</v>
      </c>
    </row>
    <row r="64" spans="1:5" ht="12.75">
      <c r="A64" s="12">
        <v>22090000</v>
      </c>
      <c r="B64" s="12" t="s">
        <v>32</v>
      </c>
      <c r="C64" s="12">
        <v>300</v>
      </c>
      <c r="D64" s="12">
        <v>919.35</v>
      </c>
      <c r="E64" s="13">
        <f t="shared" si="0"/>
        <v>306.45000000000005</v>
      </c>
    </row>
    <row r="65" spans="1:5" ht="12.75">
      <c r="A65" s="12">
        <v>22090100</v>
      </c>
      <c r="B65" s="12" t="s">
        <v>33</v>
      </c>
      <c r="C65" s="12">
        <v>228</v>
      </c>
      <c r="D65" s="12">
        <v>898.78</v>
      </c>
      <c r="E65" s="13">
        <f t="shared" si="0"/>
        <v>394.20175438596493</v>
      </c>
    </row>
    <row r="66" spans="1:5" ht="12.75">
      <c r="A66" s="12">
        <v>22090200</v>
      </c>
      <c r="B66" s="12" t="s">
        <v>96</v>
      </c>
      <c r="C66" s="12">
        <v>0</v>
      </c>
      <c r="D66" s="12">
        <v>20.57</v>
      </c>
      <c r="E66" s="13">
        <f t="shared" si="0"/>
        <v>0</v>
      </c>
    </row>
    <row r="67" spans="1:5" ht="12.75">
      <c r="A67" s="12">
        <v>22090400</v>
      </c>
      <c r="B67" s="12" t="s">
        <v>34</v>
      </c>
      <c r="C67" s="12">
        <v>72</v>
      </c>
      <c r="D67" s="12">
        <v>0</v>
      </c>
      <c r="E67" s="13">
        <f t="shared" si="0"/>
        <v>0</v>
      </c>
    </row>
    <row r="68" spans="1:5" ht="12.75">
      <c r="A68" s="12">
        <v>22130000</v>
      </c>
      <c r="B68" s="12" t="s">
        <v>129</v>
      </c>
      <c r="C68" s="12">
        <v>0</v>
      </c>
      <c r="D68" s="12">
        <v>747.68</v>
      </c>
      <c r="E68" s="13">
        <f t="shared" si="0"/>
        <v>0</v>
      </c>
    </row>
    <row r="69" spans="1:5" ht="12.75">
      <c r="A69" s="12">
        <v>24000000</v>
      </c>
      <c r="B69" s="12" t="s">
        <v>35</v>
      </c>
      <c r="C69" s="12">
        <v>26000</v>
      </c>
      <c r="D69" s="12">
        <v>228587.08</v>
      </c>
      <c r="E69" s="13">
        <f t="shared" si="0"/>
        <v>879.1810769230768</v>
      </c>
    </row>
    <row r="70" spans="1:5" ht="12.75">
      <c r="A70" s="12">
        <v>24060000</v>
      </c>
      <c r="B70" s="12" t="s">
        <v>25</v>
      </c>
      <c r="C70" s="12">
        <v>26000</v>
      </c>
      <c r="D70" s="12">
        <v>228587.08</v>
      </c>
      <c r="E70" s="13">
        <f t="shared" si="0"/>
        <v>879.1810769230768</v>
      </c>
    </row>
    <row r="71" spans="1:5" ht="12.75">
      <c r="A71" s="12">
        <v>24060300</v>
      </c>
      <c r="B71" s="12" t="s">
        <v>25</v>
      </c>
      <c r="C71" s="12">
        <v>26000</v>
      </c>
      <c r="D71" s="12">
        <v>79490.21</v>
      </c>
      <c r="E71" s="13">
        <f t="shared" si="0"/>
        <v>305.73157692307694</v>
      </c>
    </row>
    <row r="72" spans="1:5" ht="12.75">
      <c r="A72" s="12">
        <v>24062200</v>
      </c>
      <c r="B72" s="12" t="s">
        <v>97</v>
      </c>
      <c r="C72" s="12">
        <v>0</v>
      </c>
      <c r="D72" s="12">
        <v>149096.87</v>
      </c>
      <c r="E72" s="13">
        <f aca="true" t="shared" si="1" ref="E72:E99">IF(C72=0,0,D72/C72*100)</f>
        <v>0</v>
      </c>
    </row>
    <row r="73" spans="1:5" ht="12.75">
      <c r="A73" s="12">
        <v>40000000</v>
      </c>
      <c r="B73" s="12" t="s">
        <v>37</v>
      </c>
      <c r="C73" s="12">
        <v>180578518.29</v>
      </c>
      <c r="D73" s="12">
        <v>175953313.82</v>
      </c>
      <c r="E73" s="13">
        <f t="shared" si="1"/>
        <v>97.43867403841904</v>
      </c>
    </row>
    <row r="74" spans="1:5" ht="12.75">
      <c r="A74" s="12">
        <v>41000000</v>
      </c>
      <c r="B74" s="12" t="s">
        <v>38</v>
      </c>
      <c r="C74" s="12">
        <v>180578518.29</v>
      </c>
      <c r="D74" s="12">
        <v>175953313.82</v>
      </c>
      <c r="E74" s="13">
        <f t="shared" si="1"/>
        <v>97.43867403841904</v>
      </c>
    </row>
    <row r="75" spans="1:5" ht="12.75">
      <c r="A75" s="12">
        <v>41020000</v>
      </c>
      <c r="B75" s="12" t="s">
        <v>39</v>
      </c>
      <c r="C75" s="12">
        <v>8420800</v>
      </c>
      <c r="D75" s="12">
        <v>8420800</v>
      </c>
      <c r="E75" s="13">
        <f t="shared" si="1"/>
        <v>100</v>
      </c>
    </row>
    <row r="76" spans="1:5" ht="12.75">
      <c r="A76" s="12">
        <v>41020100</v>
      </c>
      <c r="B76" s="12" t="s">
        <v>130</v>
      </c>
      <c r="C76" s="12">
        <v>8420800</v>
      </c>
      <c r="D76" s="12">
        <v>8420800</v>
      </c>
      <c r="E76" s="13">
        <f t="shared" si="1"/>
        <v>100</v>
      </c>
    </row>
    <row r="77" spans="1:5" ht="12.75">
      <c r="A77" s="12">
        <v>41030000</v>
      </c>
      <c r="B77" s="12" t="s">
        <v>131</v>
      </c>
      <c r="C77" s="12">
        <v>48258900</v>
      </c>
      <c r="D77" s="12">
        <v>48258900</v>
      </c>
      <c r="E77" s="13">
        <f t="shared" si="1"/>
        <v>100</v>
      </c>
    </row>
    <row r="78" spans="1:5" ht="12.75">
      <c r="A78" s="12">
        <v>41033900</v>
      </c>
      <c r="B78" s="12" t="s">
        <v>132</v>
      </c>
      <c r="C78" s="12">
        <v>27345200</v>
      </c>
      <c r="D78" s="12">
        <v>27345200</v>
      </c>
      <c r="E78" s="13">
        <f t="shared" si="1"/>
        <v>100</v>
      </c>
    </row>
    <row r="79" spans="1:5" ht="12.75">
      <c r="A79" s="12">
        <v>41034200</v>
      </c>
      <c r="B79" s="12" t="s">
        <v>133</v>
      </c>
      <c r="C79" s="12">
        <v>11657700</v>
      </c>
      <c r="D79" s="12">
        <v>11657700</v>
      </c>
      <c r="E79" s="13">
        <f t="shared" si="1"/>
        <v>100</v>
      </c>
    </row>
    <row r="80" spans="1:5" ht="12.75">
      <c r="A80" s="12">
        <v>41034500</v>
      </c>
      <c r="B80" s="12" t="s">
        <v>141</v>
      </c>
      <c r="C80" s="12">
        <v>9256000</v>
      </c>
      <c r="D80" s="12">
        <v>9256000</v>
      </c>
      <c r="E80" s="13">
        <f t="shared" si="1"/>
        <v>100</v>
      </c>
    </row>
    <row r="81" spans="1:5" ht="12.75">
      <c r="A81" s="12">
        <v>41040000</v>
      </c>
      <c r="B81" s="12" t="s">
        <v>40</v>
      </c>
      <c r="C81" s="12">
        <v>6485784</v>
      </c>
      <c r="D81" s="12">
        <v>6485784</v>
      </c>
      <c r="E81" s="13">
        <f t="shared" si="1"/>
        <v>100</v>
      </c>
    </row>
    <row r="82" spans="1:5" ht="12.75">
      <c r="A82" s="12">
        <v>41040200</v>
      </c>
      <c r="B82" s="12" t="s">
        <v>41</v>
      </c>
      <c r="C82" s="12">
        <v>6485784</v>
      </c>
      <c r="D82" s="12">
        <v>6485784</v>
      </c>
      <c r="E82" s="13">
        <f t="shared" si="1"/>
        <v>100</v>
      </c>
    </row>
    <row r="83" spans="1:5" ht="12.75">
      <c r="A83" s="12">
        <v>41050000</v>
      </c>
      <c r="B83" s="12" t="s">
        <v>42</v>
      </c>
      <c r="C83" s="12">
        <v>117413034.29</v>
      </c>
      <c r="D83" s="12">
        <v>112787829.82</v>
      </c>
      <c r="E83" s="13">
        <f t="shared" si="1"/>
        <v>96.06074019126687</v>
      </c>
    </row>
    <row r="84" spans="1:5" ht="12.75">
      <c r="A84" s="12">
        <v>41050100</v>
      </c>
      <c r="B84" s="12" t="s">
        <v>43</v>
      </c>
      <c r="C84" s="12">
        <v>48765965.58</v>
      </c>
      <c r="D84" s="12">
        <v>48765965.58</v>
      </c>
      <c r="E84" s="13">
        <f t="shared" si="1"/>
        <v>100</v>
      </c>
    </row>
    <row r="85" spans="1:5" ht="12.75">
      <c r="A85" s="12">
        <v>41050200</v>
      </c>
      <c r="B85" s="12" t="s">
        <v>44</v>
      </c>
      <c r="C85" s="12">
        <v>1651964</v>
      </c>
      <c r="D85" s="12">
        <v>1301335</v>
      </c>
      <c r="E85" s="13">
        <f t="shared" si="1"/>
        <v>78.77502173170843</v>
      </c>
    </row>
    <row r="86" spans="1:5" ht="12.75">
      <c r="A86" s="12">
        <v>41050300</v>
      </c>
      <c r="B86" s="12" t="s">
        <v>134</v>
      </c>
      <c r="C86" s="12">
        <v>38449400</v>
      </c>
      <c r="D86" s="12">
        <v>34616781</v>
      </c>
      <c r="E86" s="13">
        <f t="shared" si="1"/>
        <v>90.03204471331152</v>
      </c>
    </row>
    <row r="87" spans="1:5" ht="12.75">
      <c r="A87" s="12">
        <v>41050700</v>
      </c>
      <c r="B87" s="12" t="s">
        <v>45</v>
      </c>
      <c r="C87" s="12">
        <v>486500</v>
      </c>
      <c r="D87" s="12">
        <v>457795.02</v>
      </c>
      <c r="E87" s="13">
        <f t="shared" si="1"/>
        <v>94.09969578622817</v>
      </c>
    </row>
    <row r="88" spans="1:5" ht="12.75">
      <c r="A88" s="12">
        <v>41051000</v>
      </c>
      <c r="B88" s="12" t="s">
        <v>46</v>
      </c>
      <c r="C88" s="12">
        <v>174948</v>
      </c>
      <c r="D88" s="12">
        <v>174948</v>
      </c>
      <c r="E88" s="13">
        <f t="shared" si="1"/>
        <v>100</v>
      </c>
    </row>
    <row r="89" spans="1:5" ht="12.75">
      <c r="A89" s="12">
        <v>41051100</v>
      </c>
      <c r="B89" s="12" t="s">
        <v>142</v>
      </c>
      <c r="C89" s="12">
        <v>48143</v>
      </c>
      <c r="D89" s="12">
        <v>48143</v>
      </c>
      <c r="E89" s="13">
        <f t="shared" si="1"/>
        <v>100</v>
      </c>
    </row>
    <row r="90" spans="1:5" ht="12.75">
      <c r="A90" s="12">
        <v>41051200</v>
      </c>
      <c r="B90" s="12" t="s">
        <v>47</v>
      </c>
      <c r="C90" s="12">
        <v>95628</v>
      </c>
      <c r="D90" s="12">
        <v>95628</v>
      </c>
      <c r="E90" s="13">
        <f t="shared" si="1"/>
        <v>100</v>
      </c>
    </row>
    <row r="91" spans="1:5" ht="12.75">
      <c r="A91" s="12">
        <v>41051400</v>
      </c>
      <c r="B91" s="12" t="s">
        <v>143</v>
      </c>
      <c r="C91" s="12">
        <v>362503</v>
      </c>
      <c r="D91" s="12">
        <v>362503</v>
      </c>
      <c r="E91" s="13">
        <f t="shared" si="1"/>
        <v>100</v>
      </c>
    </row>
    <row r="92" spans="1:5" ht="12.75">
      <c r="A92" s="12">
        <v>41051500</v>
      </c>
      <c r="B92" s="12" t="s">
        <v>135</v>
      </c>
      <c r="C92" s="12">
        <v>6500720</v>
      </c>
      <c r="D92" s="12">
        <v>6500720</v>
      </c>
      <c r="E92" s="13">
        <f t="shared" si="1"/>
        <v>100</v>
      </c>
    </row>
    <row r="93" spans="1:5" ht="12.75">
      <c r="A93" s="12">
        <v>41051600</v>
      </c>
      <c r="B93" s="12" t="s">
        <v>318</v>
      </c>
      <c r="C93" s="12">
        <v>178974.27</v>
      </c>
      <c r="D93" s="12">
        <v>0</v>
      </c>
      <c r="E93" s="13">
        <f t="shared" si="1"/>
        <v>0</v>
      </c>
    </row>
    <row r="94" spans="1:5" ht="12.75">
      <c r="A94" s="12">
        <v>41052000</v>
      </c>
      <c r="B94" s="12" t="s">
        <v>136</v>
      </c>
      <c r="C94" s="12">
        <v>480500</v>
      </c>
      <c r="D94" s="12">
        <v>480500</v>
      </c>
      <c r="E94" s="13">
        <f t="shared" si="1"/>
        <v>100</v>
      </c>
    </row>
    <row r="95" spans="1:5" ht="12.75">
      <c r="A95" s="12">
        <v>41052300</v>
      </c>
      <c r="B95" s="12" t="s">
        <v>144</v>
      </c>
      <c r="C95" s="12">
        <v>2158000</v>
      </c>
      <c r="D95" s="12">
        <v>2158000</v>
      </c>
      <c r="E95" s="13">
        <f t="shared" si="1"/>
        <v>100</v>
      </c>
    </row>
    <row r="96" spans="1:5" ht="12.75">
      <c r="A96" s="12">
        <v>41053300</v>
      </c>
      <c r="B96" s="12" t="s">
        <v>48</v>
      </c>
      <c r="C96" s="12">
        <v>58000</v>
      </c>
      <c r="D96" s="12">
        <v>54000</v>
      </c>
      <c r="E96" s="13">
        <f t="shared" si="1"/>
        <v>93.10344827586206</v>
      </c>
    </row>
    <row r="97" spans="1:5" ht="12.75">
      <c r="A97" s="12">
        <v>41053900</v>
      </c>
      <c r="B97" s="12" t="s">
        <v>49</v>
      </c>
      <c r="C97" s="12">
        <v>18001788.439999998</v>
      </c>
      <c r="D97" s="12">
        <v>17771511.22</v>
      </c>
      <c r="E97" s="13">
        <f t="shared" si="1"/>
        <v>98.7208092086655</v>
      </c>
    </row>
    <row r="98" spans="1:5" ht="12.75">
      <c r="A98" s="3" t="s">
        <v>50</v>
      </c>
      <c r="B98" s="3"/>
      <c r="C98" s="3">
        <v>49745543</v>
      </c>
      <c r="D98" s="3">
        <v>54739584.22</v>
      </c>
      <c r="E98" s="14">
        <f t="shared" si="1"/>
        <v>110.03917319788829</v>
      </c>
    </row>
    <row r="99" spans="1:5" ht="12.75">
      <c r="A99" s="3" t="s">
        <v>51</v>
      </c>
      <c r="B99" s="3"/>
      <c r="C99" s="3">
        <v>230324061.29</v>
      </c>
      <c r="D99" s="3">
        <v>230692898.04</v>
      </c>
      <c r="E99" s="14">
        <f t="shared" si="1"/>
        <v>100.16013817572261</v>
      </c>
    </row>
    <row r="100" ht="12.75">
      <c r="B100" s="15" t="s">
        <v>72</v>
      </c>
    </row>
    <row r="101" spans="1:5" ht="12.75">
      <c r="A101" s="2" t="s">
        <v>2</v>
      </c>
      <c r="B101" s="2" t="s">
        <v>3</v>
      </c>
      <c r="C101" s="2" t="s">
        <v>4</v>
      </c>
      <c r="D101" s="2" t="s">
        <v>5</v>
      </c>
      <c r="E101" s="2" t="s">
        <v>6</v>
      </c>
    </row>
    <row r="102" spans="1:5" ht="12.75">
      <c r="A102" s="12">
        <v>10000000</v>
      </c>
      <c r="B102" s="12" t="s">
        <v>7</v>
      </c>
      <c r="C102" s="12">
        <v>360000</v>
      </c>
      <c r="D102" s="12">
        <v>255722.81</v>
      </c>
      <c r="E102" s="13">
        <f aca="true" t="shared" si="2" ref="E102:E138">IF(C102=0,0,D102/C102*100)</f>
        <v>71.03411388888888</v>
      </c>
    </row>
    <row r="103" spans="1:5" ht="12.75">
      <c r="A103" s="12">
        <v>19000000</v>
      </c>
      <c r="B103" s="12" t="s">
        <v>52</v>
      </c>
      <c r="C103" s="12">
        <v>360000</v>
      </c>
      <c r="D103" s="12">
        <v>255722.81</v>
      </c>
      <c r="E103" s="13">
        <f t="shared" si="2"/>
        <v>71.03411388888888</v>
      </c>
    </row>
    <row r="104" spans="1:5" ht="12.75">
      <c r="A104" s="12">
        <v>19010000</v>
      </c>
      <c r="B104" s="12" t="s">
        <v>53</v>
      </c>
      <c r="C104" s="12">
        <v>360000</v>
      </c>
      <c r="D104" s="12">
        <v>255722.81</v>
      </c>
      <c r="E104" s="13">
        <f t="shared" si="2"/>
        <v>71.03411388888888</v>
      </c>
    </row>
    <row r="105" spans="1:5" ht="12.75">
      <c r="A105" s="12">
        <v>19010100</v>
      </c>
      <c r="B105" s="12" t="s">
        <v>137</v>
      </c>
      <c r="C105" s="12">
        <v>0</v>
      </c>
      <c r="D105" s="12">
        <v>39547.62</v>
      </c>
      <c r="E105" s="13">
        <f t="shared" si="2"/>
        <v>0</v>
      </c>
    </row>
    <row r="106" spans="1:5" ht="12.75">
      <c r="A106" s="12">
        <v>19010200</v>
      </c>
      <c r="B106" s="12" t="s">
        <v>99</v>
      </c>
      <c r="C106" s="12">
        <v>0</v>
      </c>
      <c r="D106" s="12">
        <v>1270.46</v>
      </c>
      <c r="E106" s="13">
        <f t="shared" si="2"/>
        <v>0</v>
      </c>
    </row>
    <row r="107" spans="1:5" ht="12.75">
      <c r="A107" s="12">
        <v>19010300</v>
      </c>
      <c r="B107" s="12" t="s">
        <v>54</v>
      </c>
      <c r="C107" s="12">
        <v>360000</v>
      </c>
      <c r="D107" s="12">
        <v>214904.73</v>
      </c>
      <c r="E107" s="13">
        <f t="shared" si="2"/>
        <v>59.69575833333334</v>
      </c>
    </row>
    <row r="108" spans="1:5" ht="12.75">
      <c r="A108" s="12">
        <v>20000000</v>
      </c>
      <c r="B108" s="12" t="s">
        <v>23</v>
      </c>
      <c r="C108" s="12">
        <v>1037492</v>
      </c>
      <c r="D108" s="12">
        <v>3392911.98</v>
      </c>
      <c r="E108" s="13">
        <f t="shared" si="2"/>
        <v>327.0301824014065</v>
      </c>
    </row>
    <row r="109" spans="1:5" ht="12.75">
      <c r="A109" s="12">
        <v>21000000</v>
      </c>
      <c r="B109" s="12" t="s">
        <v>24</v>
      </c>
      <c r="C109" s="12">
        <v>0</v>
      </c>
      <c r="D109" s="12">
        <v>71369.25</v>
      </c>
      <c r="E109" s="13">
        <f t="shared" si="2"/>
        <v>0</v>
      </c>
    </row>
    <row r="110" spans="1:5" ht="12.75">
      <c r="A110" s="12">
        <v>21110000</v>
      </c>
      <c r="B110" s="12" t="s">
        <v>100</v>
      </c>
      <c r="C110" s="12">
        <v>0</v>
      </c>
      <c r="D110" s="12">
        <v>71369.25</v>
      </c>
      <c r="E110" s="13">
        <f t="shared" si="2"/>
        <v>0</v>
      </c>
    </row>
    <row r="111" spans="1:5" ht="12.75">
      <c r="A111" s="12">
        <v>24000000</v>
      </c>
      <c r="B111" s="12" t="s">
        <v>35</v>
      </c>
      <c r="C111" s="12">
        <v>60000</v>
      </c>
      <c r="D111" s="12">
        <v>628752.01</v>
      </c>
      <c r="E111" s="13">
        <f t="shared" si="2"/>
        <v>1047.9200166666667</v>
      </c>
    </row>
    <row r="112" spans="1:5" ht="12.75">
      <c r="A112" s="12">
        <v>24060000</v>
      </c>
      <c r="B112" s="12" t="s">
        <v>25</v>
      </c>
      <c r="C112" s="12">
        <v>0</v>
      </c>
      <c r="D112" s="12">
        <v>5404.01</v>
      </c>
      <c r="E112" s="13">
        <f t="shared" si="2"/>
        <v>0</v>
      </c>
    </row>
    <row r="113" spans="1:5" ht="12.75">
      <c r="A113" s="12">
        <v>24062100</v>
      </c>
      <c r="B113" s="12" t="s">
        <v>55</v>
      </c>
      <c r="C113" s="12">
        <v>0</v>
      </c>
      <c r="D113" s="12">
        <v>5404.01</v>
      </c>
      <c r="E113" s="13">
        <f t="shared" si="2"/>
        <v>0</v>
      </c>
    </row>
    <row r="114" spans="1:5" ht="12.75">
      <c r="A114" s="12">
        <v>24170000</v>
      </c>
      <c r="B114" s="12" t="s">
        <v>56</v>
      </c>
      <c r="C114" s="12">
        <v>60000</v>
      </c>
      <c r="D114" s="12">
        <v>623348</v>
      </c>
      <c r="E114" s="13">
        <f t="shared" si="2"/>
        <v>1038.9133333333334</v>
      </c>
    </row>
    <row r="115" spans="1:5" ht="12.75">
      <c r="A115" s="12">
        <v>25000000</v>
      </c>
      <c r="B115" s="12" t="s">
        <v>57</v>
      </c>
      <c r="C115" s="12">
        <v>977492</v>
      </c>
      <c r="D115" s="12">
        <v>2692790.72</v>
      </c>
      <c r="E115" s="13">
        <f t="shared" si="2"/>
        <v>275.479566073175</v>
      </c>
    </row>
    <row r="116" spans="1:5" ht="12.75">
      <c r="A116" s="12">
        <v>25010000</v>
      </c>
      <c r="B116" s="12" t="s">
        <v>58</v>
      </c>
      <c r="C116" s="12">
        <v>975679.6666666666</v>
      </c>
      <c r="D116" s="12">
        <v>1436400.46</v>
      </c>
      <c r="E116" s="13">
        <f t="shared" si="2"/>
        <v>147.2204975745113</v>
      </c>
    </row>
    <row r="117" spans="1:5" ht="12.75">
      <c r="A117" s="12">
        <v>25010100</v>
      </c>
      <c r="B117" s="12" t="s">
        <v>59</v>
      </c>
      <c r="C117" s="12">
        <v>867779</v>
      </c>
      <c r="D117" s="12">
        <v>987941.57</v>
      </c>
      <c r="E117" s="13">
        <f t="shared" si="2"/>
        <v>113.84713965191597</v>
      </c>
    </row>
    <row r="118" spans="1:5" ht="12.75">
      <c r="A118" s="12">
        <v>25010200</v>
      </c>
      <c r="B118" s="12" t="s">
        <v>60</v>
      </c>
      <c r="C118" s="12">
        <v>9050</v>
      </c>
      <c r="D118" s="12">
        <v>330009</v>
      </c>
      <c r="E118" s="13">
        <f t="shared" si="2"/>
        <v>3646.508287292818</v>
      </c>
    </row>
    <row r="119" spans="1:5" ht="12.75">
      <c r="A119" s="12">
        <v>25010300</v>
      </c>
      <c r="B119" s="12" t="s">
        <v>61</v>
      </c>
      <c r="C119" s="12">
        <v>89707.33333333333</v>
      </c>
      <c r="D119" s="12">
        <v>112149.28</v>
      </c>
      <c r="E119" s="13">
        <f t="shared" si="2"/>
        <v>125.0168473777692</v>
      </c>
    </row>
    <row r="120" spans="1:5" ht="12.75">
      <c r="A120" s="12">
        <v>25010400</v>
      </c>
      <c r="B120" s="12" t="s">
        <v>62</v>
      </c>
      <c r="C120" s="12">
        <v>9143.333333333334</v>
      </c>
      <c r="D120" s="12">
        <v>6300.61</v>
      </c>
      <c r="E120" s="13">
        <f t="shared" si="2"/>
        <v>68.90933284724753</v>
      </c>
    </row>
    <row r="121" spans="1:5" ht="12.75">
      <c r="A121" s="12">
        <v>25020000</v>
      </c>
      <c r="B121" s="12" t="s">
        <v>63</v>
      </c>
      <c r="C121" s="12">
        <v>1812.3333333333333</v>
      </c>
      <c r="D121" s="12">
        <v>1256390.26</v>
      </c>
      <c r="E121" s="13">
        <f t="shared" si="2"/>
        <v>69324.45797314696</v>
      </c>
    </row>
    <row r="122" spans="1:5" ht="12.75">
      <c r="A122" s="12">
        <v>25020100</v>
      </c>
      <c r="B122" s="12" t="s">
        <v>64</v>
      </c>
      <c r="C122" s="12">
        <v>0</v>
      </c>
      <c r="D122" s="12">
        <v>415993.08</v>
      </c>
      <c r="E122" s="13">
        <f t="shared" si="2"/>
        <v>0</v>
      </c>
    </row>
    <row r="123" spans="1:5" ht="12.75">
      <c r="A123" s="12">
        <v>25020200</v>
      </c>
      <c r="B123" s="12" t="s">
        <v>65</v>
      </c>
      <c r="C123" s="12">
        <v>1812.3333333333333</v>
      </c>
      <c r="D123" s="12">
        <v>840397.18</v>
      </c>
      <c r="E123" s="13">
        <f t="shared" si="2"/>
        <v>46371.00496597389</v>
      </c>
    </row>
    <row r="124" spans="1:5" ht="12.75">
      <c r="A124" s="12">
        <v>30000000</v>
      </c>
      <c r="B124" s="12" t="s">
        <v>36</v>
      </c>
      <c r="C124" s="12">
        <v>13950</v>
      </c>
      <c r="D124" s="12">
        <v>659650.37</v>
      </c>
      <c r="E124" s="13">
        <f t="shared" si="2"/>
        <v>4728.676487455197</v>
      </c>
    </row>
    <row r="125" spans="1:5" ht="12.75">
      <c r="A125" s="12">
        <v>31000000</v>
      </c>
      <c r="B125" s="12" t="s">
        <v>98</v>
      </c>
      <c r="C125" s="12">
        <v>0</v>
      </c>
      <c r="D125" s="12">
        <v>602608.99</v>
      </c>
      <c r="E125" s="13">
        <f t="shared" si="2"/>
        <v>0</v>
      </c>
    </row>
    <row r="126" spans="1:5" ht="12.75">
      <c r="A126" s="12">
        <v>31030000</v>
      </c>
      <c r="B126" s="12" t="s">
        <v>138</v>
      </c>
      <c r="C126" s="12">
        <v>0</v>
      </c>
      <c r="D126" s="12">
        <v>602608.99</v>
      </c>
      <c r="E126" s="13">
        <f t="shared" si="2"/>
        <v>0</v>
      </c>
    </row>
    <row r="127" spans="1:5" ht="12.75">
      <c r="A127" s="12">
        <v>33000000</v>
      </c>
      <c r="B127" s="12" t="s">
        <v>66</v>
      </c>
      <c r="C127" s="12">
        <v>13950</v>
      </c>
      <c r="D127" s="12">
        <v>57041.38</v>
      </c>
      <c r="E127" s="13">
        <f t="shared" si="2"/>
        <v>408.8987813620071</v>
      </c>
    </row>
    <row r="128" spans="1:5" ht="12.75">
      <c r="A128" s="12">
        <v>33010000</v>
      </c>
      <c r="B128" s="12" t="s">
        <v>67</v>
      </c>
      <c r="C128" s="12">
        <v>13950</v>
      </c>
      <c r="D128" s="12">
        <v>57041.38</v>
      </c>
      <c r="E128" s="13">
        <f t="shared" si="2"/>
        <v>408.8987813620071</v>
      </c>
    </row>
    <row r="129" spans="1:5" ht="12.75">
      <c r="A129" s="12">
        <v>33010100</v>
      </c>
      <c r="B129" s="12" t="s">
        <v>68</v>
      </c>
      <c r="C129" s="12">
        <v>13950</v>
      </c>
      <c r="D129" s="12">
        <v>57041.38</v>
      </c>
      <c r="E129" s="13">
        <f t="shared" si="2"/>
        <v>408.8987813620071</v>
      </c>
    </row>
    <row r="130" spans="1:5" ht="12.75">
      <c r="A130" s="12">
        <v>40000000</v>
      </c>
      <c r="B130" s="12" t="s">
        <v>37</v>
      </c>
      <c r="C130" s="12">
        <v>10767560</v>
      </c>
      <c r="D130" s="12">
        <v>4339360</v>
      </c>
      <c r="E130" s="13">
        <f t="shared" si="2"/>
        <v>40.30030944800865</v>
      </c>
    </row>
    <row r="131" spans="1:5" ht="12.75">
      <c r="A131" s="12">
        <v>41000000</v>
      </c>
      <c r="B131" s="12" t="s">
        <v>38</v>
      </c>
      <c r="C131" s="12">
        <v>10767560</v>
      </c>
      <c r="D131" s="12">
        <v>4339360</v>
      </c>
      <c r="E131" s="13">
        <f t="shared" si="2"/>
        <v>40.30030944800865</v>
      </c>
    </row>
    <row r="132" spans="1:5" ht="12.75">
      <c r="A132" s="12">
        <v>41050000</v>
      </c>
      <c r="B132" s="12" t="s">
        <v>42</v>
      </c>
      <c r="C132" s="12">
        <v>10767560</v>
      </c>
      <c r="D132" s="12">
        <v>4339360</v>
      </c>
      <c r="E132" s="13">
        <f t="shared" si="2"/>
        <v>40.30030944800865</v>
      </c>
    </row>
    <row r="133" spans="1:5" ht="12.75">
      <c r="A133" s="12">
        <v>41051600</v>
      </c>
      <c r="B133" s="12" t="s">
        <v>318</v>
      </c>
      <c r="C133" s="12">
        <v>0</v>
      </c>
      <c r="D133" s="12">
        <v>0</v>
      </c>
      <c r="E133" s="13">
        <f t="shared" si="2"/>
        <v>0</v>
      </c>
    </row>
    <row r="134" spans="1:5" ht="12.75">
      <c r="A134" s="12">
        <v>41053900</v>
      </c>
      <c r="B134" s="12" t="s">
        <v>49</v>
      </c>
      <c r="C134" s="12">
        <v>10767560</v>
      </c>
      <c r="D134" s="12">
        <v>4339360</v>
      </c>
      <c r="E134" s="13">
        <f t="shared" si="2"/>
        <v>40.30030944800865</v>
      </c>
    </row>
    <row r="135" spans="1:5" ht="12.75">
      <c r="A135" s="12">
        <v>50000000</v>
      </c>
      <c r="B135" s="12" t="s">
        <v>69</v>
      </c>
      <c r="C135" s="12">
        <v>477200</v>
      </c>
      <c r="D135" s="12">
        <v>214441.95</v>
      </c>
      <c r="E135" s="13">
        <f t="shared" si="2"/>
        <v>44.937541911148365</v>
      </c>
    </row>
    <row r="136" spans="1:5" ht="12.75">
      <c r="A136" s="12">
        <v>50110000</v>
      </c>
      <c r="B136" s="12" t="s">
        <v>70</v>
      </c>
      <c r="C136" s="12">
        <v>477200</v>
      </c>
      <c r="D136" s="12">
        <v>214441.95</v>
      </c>
      <c r="E136" s="13">
        <f t="shared" si="2"/>
        <v>44.937541911148365</v>
      </c>
    </row>
    <row r="137" spans="1:5" ht="12.75">
      <c r="A137" s="3" t="s">
        <v>50</v>
      </c>
      <c r="B137" s="3"/>
      <c r="C137" s="3">
        <v>1888642</v>
      </c>
      <c r="D137" s="3">
        <v>4522727.11</v>
      </c>
      <c r="E137" s="14">
        <f t="shared" si="2"/>
        <v>239.46979416956736</v>
      </c>
    </row>
    <row r="138" spans="1:5" ht="12.75">
      <c r="A138" s="3" t="s">
        <v>51</v>
      </c>
      <c r="B138" s="3"/>
      <c r="C138" s="3">
        <v>12656202</v>
      </c>
      <c r="D138" s="3">
        <v>8862087.11</v>
      </c>
      <c r="E138" s="14">
        <f t="shared" si="2"/>
        <v>70.02169458104413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3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73</v>
      </c>
    </row>
    <row r="2" spans="1:12" ht="18">
      <c r="A2" s="21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ht="12.75">
      <c r="L4" s="4" t="s">
        <v>74</v>
      </c>
    </row>
    <row r="5" spans="1:16" s="1" customFormat="1" ht="63.75">
      <c r="A5" s="5" t="s">
        <v>2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  <row r="6" spans="1:16" ht="25.5">
      <c r="A6" s="6" t="s">
        <v>90</v>
      </c>
      <c r="B6" s="7" t="s">
        <v>91</v>
      </c>
      <c r="C6" s="8">
        <v>497896938</v>
      </c>
      <c r="D6" s="8">
        <v>526936611</v>
      </c>
      <c r="E6" s="8">
        <v>195332078.58</v>
      </c>
      <c r="F6" s="8">
        <v>176796530.34000012</v>
      </c>
      <c r="G6" s="8">
        <v>0</v>
      </c>
      <c r="H6" s="8">
        <v>175858565.3500002</v>
      </c>
      <c r="I6" s="8">
        <v>937964.99</v>
      </c>
      <c r="J6" s="8">
        <v>2219884.83</v>
      </c>
      <c r="K6" s="8">
        <f aca="true" t="shared" si="0" ref="K6:K69">E6-F6</f>
        <v>18535548.23999989</v>
      </c>
      <c r="L6" s="8">
        <f aca="true" t="shared" si="1" ref="L6:L69">D6-F6</f>
        <v>350140080.65999985</v>
      </c>
      <c r="M6" s="8">
        <f aca="true" t="shared" si="2" ref="M6:M69">IF(E6=0,0,(F6/E6)*100)</f>
        <v>90.51075052559354</v>
      </c>
      <c r="N6" s="8">
        <f aca="true" t="shared" si="3" ref="N6:N69">D6-H6</f>
        <v>351078045.6499998</v>
      </c>
      <c r="O6" s="8">
        <f aca="true" t="shared" si="4" ref="O6:O69">E6-H6</f>
        <v>19473513.22999981</v>
      </c>
      <c r="P6" s="8">
        <f aca="true" t="shared" si="5" ref="P6:P69">IF(E6=0,0,(H6/E6)*100)</f>
        <v>90.03056058607174</v>
      </c>
    </row>
    <row r="7" spans="1:16" ht="63.75">
      <c r="A7" s="6" t="s">
        <v>145</v>
      </c>
      <c r="B7" s="7" t="s">
        <v>146</v>
      </c>
      <c r="C7" s="8">
        <v>3488313</v>
      </c>
      <c r="D7" s="8">
        <v>3607213</v>
      </c>
      <c r="E7" s="8">
        <v>1016014</v>
      </c>
      <c r="F7" s="8">
        <v>981004.52</v>
      </c>
      <c r="G7" s="8">
        <v>0</v>
      </c>
      <c r="H7" s="8">
        <v>981004.52</v>
      </c>
      <c r="I7" s="8">
        <v>0</v>
      </c>
      <c r="J7" s="8">
        <v>0</v>
      </c>
      <c r="K7" s="8">
        <f t="shared" si="0"/>
        <v>35009.47999999998</v>
      </c>
      <c r="L7" s="8">
        <f t="shared" si="1"/>
        <v>2626208.48</v>
      </c>
      <c r="M7" s="8">
        <f t="shared" si="2"/>
        <v>96.55423252041803</v>
      </c>
      <c r="N7" s="8">
        <f t="shared" si="3"/>
        <v>2626208.48</v>
      </c>
      <c r="O7" s="8">
        <f t="shared" si="4"/>
        <v>35009.47999999998</v>
      </c>
      <c r="P7" s="8">
        <f t="shared" si="5"/>
        <v>96.55423252041803</v>
      </c>
    </row>
    <row r="8" spans="1:16" ht="12.75">
      <c r="A8" s="9" t="s">
        <v>92</v>
      </c>
      <c r="B8" s="10" t="s">
        <v>320</v>
      </c>
      <c r="C8" s="11">
        <v>2498286</v>
      </c>
      <c r="D8" s="11">
        <v>2498286</v>
      </c>
      <c r="E8" s="11">
        <v>702951</v>
      </c>
      <c r="F8" s="11">
        <v>685614.12</v>
      </c>
      <c r="G8" s="11">
        <v>0</v>
      </c>
      <c r="H8" s="11">
        <v>685614.12</v>
      </c>
      <c r="I8" s="11">
        <v>0</v>
      </c>
      <c r="J8" s="11">
        <v>0</v>
      </c>
      <c r="K8" s="11">
        <f t="shared" si="0"/>
        <v>17336.880000000005</v>
      </c>
      <c r="L8" s="11">
        <f t="shared" si="1"/>
        <v>1812671.88</v>
      </c>
      <c r="M8" s="11">
        <f t="shared" si="2"/>
        <v>97.53370007297806</v>
      </c>
      <c r="N8" s="11">
        <f t="shared" si="3"/>
        <v>1812671.88</v>
      </c>
      <c r="O8" s="11">
        <f t="shared" si="4"/>
        <v>17336.880000000005</v>
      </c>
      <c r="P8" s="11">
        <f t="shared" si="5"/>
        <v>97.53370007297806</v>
      </c>
    </row>
    <row r="9" spans="1:16" ht="12.75">
      <c r="A9" s="9" t="s">
        <v>321</v>
      </c>
      <c r="B9" s="10" t="s">
        <v>322</v>
      </c>
      <c r="C9" s="11">
        <v>549623</v>
      </c>
      <c r="D9" s="11">
        <v>549623</v>
      </c>
      <c r="E9" s="11">
        <v>156231</v>
      </c>
      <c r="F9" s="11">
        <v>152671.24</v>
      </c>
      <c r="G9" s="11">
        <v>0</v>
      </c>
      <c r="H9" s="11">
        <v>152671.24</v>
      </c>
      <c r="I9" s="11">
        <v>0</v>
      </c>
      <c r="J9" s="11">
        <v>0</v>
      </c>
      <c r="K9" s="11">
        <f t="shared" si="0"/>
        <v>3559.7600000000093</v>
      </c>
      <c r="L9" s="11">
        <f t="shared" si="1"/>
        <v>396951.76</v>
      </c>
      <c r="M9" s="11">
        <f t="shared" si="2"/>
        <v>97.72147653154623</v>
      </c>
      <c r="N9" s="11">
        <f t="shared" si="3"/>
        <v>396951.76</v>
      </c>
      <c r="O9" s="11">
        <f t="shared" si="4"/>
        <v>3559.7600000000093</v>
      </c>
      <c r="P9" s="11">
        <f t="shared" si="5"/>
        <v>97.72147653154623</v>
      </c>
    </row>
    <row r="10" spans="1:16" ht="12.75">
      <c r="A10" s="9" t="s">
        <v>323</v>
      </c>
      <c r="B10" s="10" t="s">
        <v>324</v>
      </c>
      <c r="C10" s="11">
        <v>200446</v>
      </c>
      <c r="D10" s="11">
        <v>241446</v>
      </c>
      <c r="E10" s="11">
        <v>43193</v>
      </c>
      <c r="F10" s="11">
        <v>40719.06</v>
      </c>
      <c r="G10" s="11">
        <v>0</v>
      </c>
      <c r="H10" s="11">
        <v>40719.06</v>
      </c>
      <c r="I10" s="11">
        <v>0</v>
      </c>
      <c r="J10" s="11">
        <v>0</v>
      </c>
      <c r="K10" s="11">
        <f t="shared" si="0"/>
        <v>2473.9400000000023</v>
      </c>
      <c r="L10" s="11">
        <f t="shared" si="1"/>
        <v>200726.94</v>
      </c>
      <c r="M10" s="11">
        <f t="shared" si="2"/>
        <v>94.2723589470516</v>
      </c>
      <c r="N10" s="11">
        <f t="shared" si="3"/>
        <v>200726.94</v>
      </c>
      <c r="O10" s="11">
        <f t="shared" si="4"/>
        <v>2473.9400000000023</v>
      </c>
      <c r="P10" s="11">
        <f t="shared" si="5"/>
        <v>94.2723589470516</v>
      </c>
    </row>
    <row r="11" spans="1:16" ht="12.75">
      <c r="A11" s="9" t="s">
        <v>325</v>
      </c>
      <c r="B11" s="10" t="s">
        <v>326</v>
      </c>
      <c r="C11" s="11">
        <v>81856</v>
      </c>
      <c r="D11" s="11">
        <v>158056</v>
      </c>
      <c r="E11" s="11">
        <v>42500</v>
      </c>
      <c r="F11" s="11">
        <v>41911.15</v>
      </c>
      <c r="G11" s="11">
        <v>0</v>
      </c>
      <c r="H11" s="11">
        <v>41911.15</v>
      </c>
      <c r="I11" s="11">
        <v>0</v>
      </c>
      <c r="J11" s="11">
        <v>0</v>
      </c>
      <c r="K11" s="11">
        <f t="shared" si="0"/>
        <v>588.8499999999985</v>
      </c>
      <c r="L11" s="11">
        <f t="shared" si="1"/>
        <v>116144.85</v>
      </c>
      <c r="M11" s="11">
        <f t="shared" si="2"/>
        <v>98.61447058823529</v>
      </c>
      <c r="N11" s="11">
        <f t="shared" si="3"/>
        <v>116144.85</v>
      </c>
      <c r="O11" s="11">
        <f t="shared" si="4"/>
        <v>588.8499999999985</v>
      </c>
      <c r="P11" s="11">
        <f t="shared" si="5"/>
        <v>98.61447058823529</v>
      </c>
    </row>
    <row r="12" spans="1:16" ht="12.75">
      <c r="A12" s="9" t="s">
        <v>327</v>
      </c>
      <c r="B12" s="10" t="s">
        <v>328</v>
      </c>
      <c r="C12" s="11">
        <v>3602</v>
      </c>
      <c r="D12" s="11">
        <v>3602</v>
      </c>
      <c r="E12" s="11">
        <v>2000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 t="shared" si="0"/>
        <v>2000</v>
      </c>
      <c r="L12" s="11">
        <f t="shared" si="1"/>
        <v>3602</v>
      </c>
      <c r="M12" s="11">
        <f t="shared" si="2"/>
        <v>0</v>
      </c>
      <c r="N12" s="11">
        <f t="shared" si="3"/>
        <v>3602</v>
      </c>
      <c r="O12" s="11">
        <f t="shared" si="4"/>
        <v>2000</v>
      </c>
      <c r="P12" s="11">
        <f t="shared" si="5"/>
        <v>0</v>
      </c>
    </row>
    <row r="13" spans="1:16" ht="12.75">
      <c r="A13" s="9" t="s">
        <v>329</v>
      </c>
      <c r="B13" s="10" t="s">
        <v>330</v>
      </c>
      <c r="C13" s="11">
        <v>110188</v>
      </c>
      <c r="D13" s="11">
        <v>110188</v>
      </c>
      <c r="E13" s="11">
        <v>48000</v>
      </c>
      <c r="F13" s="11">
        <v>45707.52</v>
      </c>
      <c r="G13" s="11">
        <v>0</v>
      </c>
      <c r="H13" s="11">
        <v>45707.52</v>
      </c>
      <c r="I13" s="11">
        <v>0</v>
      </c>
      <c r="J13" s="11">
        <v>0</v>
      </c>
      <c r="K13" s="11">
        <f t="shared" si="0"/>
        <v>2292.480000000003</v>
      </c>
      <c r="L13" s="11">
        <f t="shared" si="1"/>
        <v>64480.48</v>
      </c>
      <c r="M13" s="11">
        <f t="shared" si="2"/>
        <v>95.224</v>
      </c>
      <c r="N13" s="11">
        <f t="shared" si="3"/>
        <v>64480.48</v>
      </c>
      <c r="O13" s="11">
        <f t="shared" si="4"/>
        <v>2292.480000000003</v>
      </c>
      <c r="P13" s="11">
        <f t="shared" si="5"/>
        <v>95.224</v>
      </c>
    </row>
    <row r="14" spans="1:16" ht="12.75">
      <c r="A14" s="9" t="s">
        <v>331</v>
      </c>
      <c r="B14" s="10" t="s">
        <v>332</v>
      </c>
      <c r="C14" s="11">
        <v>3556</v>
      </c>
      <c r="D14" s="11">
        <v>3556</v>
      </c>
      <c r="E14" s="11">
        <v>1184</v>
      </c>
      <c r="F14" s="11">
        <v>384.42</v>
      </c>
      <c r="G14" s="11">
        <v>0</v>
      </c>
      <c r="H14" s="11">
        <v>384.42</v>
      </c>
      <c r="I14" s="11">
        <v>0</v>
      </c>
      <c r="J14" s="11">
        <v>0</v>
      </c>
      <c r="K14" s="11">
        <f t="shared" si="0"/>
        <v>799.5799999999999</v>
      </c>
      <c r="L14" s="11">
        <f t="shared" si="1"/>
        <v>3171.58</v>
      </c>
      <c r="M14" s="11">
        <f t="shared" si="2"/>
        <v>32.4679054054054</v>
      </c>
      <c r="N14" s="11">
        <f t="shared" si="3"/>
        <v>3171.58</v>
      </c>
      <c r="O14" s="11">
        <f t="shared" si="4"/>
        <v>799.5799999999999</v>
      </c>
      <c r="P14" s="11">
        <f t="shared" si="5"/>
        <v>32.4679054054054</v>
      </c>
    </row>
    <row r="15" spans="1:16" ht="12.75">
      <c r="A15" s="9" t="s">
        <v>333</v>
      </c>
      <c r="B15" s="10" t="s">
        <v>334</v>
      </c>
      <c r="C15" s="11">
        <v>32549</v>
      </c>
      <c r="D15" s="11">
        <v>32549</v>
      </c>
      <c r="E15" s="11">
        <v>10848</v>
      </c>
      <c r="F15" s="11">
        <v>6113.14</v>
      </c>
      <c r="G15" s="11">
        <v>0</v>
      </c>
      <c r="H15" s="11">
        <v>6113.14</v>
      </c>
      <c r="I15" s="11">
        <v>0</v>
      </c>
      <c r="J15" s="11">
        <v>0</v>
      </c>
      <c r="K15" s="11">
        <f t="shared" si="0"/>
        <v>4734.86</v>
      </c>
      <c r="L15" s="11">
        <f t="shared" si="1"/>
        <v>26435.86</v>
      </c>
      <c r="M15" s="11">
        <f t="shared" si="2"/>
        <v>56.352691740412986</v>
      </c>
      <c r="N15" s="11">
        <f t="shared" si="3"/>
        <v>26435.86</v>
      </c>
      <c r="O15" s="11">
        <f t="shared" si="4"/>
        <v>4734.86</v>
      </c>
      <c r="P15" s="11">
        <f t="shared" si="5"/>
        <v>56.352691740412986</v>
      </c>
    </row>
    <row r="16" spans="1:16" ht="25.5">
      <c r="A16" s="9" t="s">
        <v>335</v>
      </c>
      <c r="B16" s="10" t="s">
        <v>336</v>
      </c>
      <c r="C16" s="11">
        <v>0</v>
      </c>
      <c r="D16" s="11">
        <v>1200</v>
      </c>
      <c r="E16" s="11">
        <v>400</v>
      </c>
      <c r="F16" s="11">
        <v>318.87</v>
      </c>
      <c r="G16" s="11">
        <v>0</v>
      </c>
      <c r="H16" s="11">
        <v>318.87</v>
      </c>
      <c r="I16" s="11">
        <v>0</v>
      </c>
      <c r="J16" s="11">
        <v>0</v>
      </c>
      <c r="K16" s="11">
        <f t="shared" si="0"/>
        <v>81.13</v>
      </c>
      <c r="L16" s="11">
        <f t="shared" si="1"/>
        <v>881.13</v>
      </c>
      <c r="M16" s="11">
        <f t="shared" si="2"/>
        <v>79.7175</v>
      </c>
      <c r="N16" s="11">
        <f t="shared" si="3"/>
        <v>881.13</v>
      </c>
      <c r="O16" s="11">
        <f t="shared" si="4"/>
        <v>81.13</v>
      </c>
      <c r="P16" s="11">
        <f t="shared" si="5"/>
        <v>79.7175</v>
      </c>
    </row>
    <row r="17" spans="1:16" ht="25.5">
      <c r="A17" s="9" t="s">
        <v>337</v>
      </c>
      <c r="B17" s="10" t="s">
        <v>338</v>
      </c>
      <c r="C17" s="11">
        <v>0</v>
      </c>
      <c r="D17" s="11">
        <v>500</v>
      </c>
      <c r="E17" s="11">
        <v>500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500</v>
      </c>
      <c r="L17" s="11">
        <f t="shared" si="1"/>
        <v>500</v>
      </c>
      <c r="M17" s="11">
        <f t="shared" si="2"/>
        <v>0</v>
      </c>
      <c r="N17" s="11">
        <f t="shared" si="3"/>
        <v>500</v>
      </c>
      <c r="O17" s="11">
        <f t="shared" si="4"/>
        <v>500</v>
      </c>
      <c r="P17" s="11">
        <f t="shared" si="5"/>
        <v>0</v>
      </c>
    </row>
    <row r="18" spans="1:16" ht="12.75">
      <c r="A18" s="9" t="s">
        <v>339</v>
      </c>
      <c r="B18" s="10" t="s">
        <v>340</v>
      </c>
      <c r="C18" s="11">
        <v>8207</v>
      </c>
      <c r="D18" s="11">
        <v>8207</v>
      </c>
      <c r="E18" s="11">
        <v>8207</v>
      </c>
      <c r="F18" s="11">
        <v>7565</v>
      </c>
      <c r="G18" s="11">
        <v>0</v>
      </c>
      <c r="H18" s="11">
        <v>7565</v>
      </c>
      <c r="I18" s="11">
        <v>0</v>
      </c>
      <c r="J18" s="11">
        <v>0</v>
      </c>
      <c r="K18" s="11">
        <f t="shared" si="0"/>
        <v>642</v>
      </c>
      <c r="L18" s="11">
        <f t="shared" si="1"/>
        <v>642</v>
      </c>
      <c r="M18" s="11">
        <f t="shared" si="2"/>
        <v>92.17740952845132</v>
      </c>
      <c r="N18" s="11">
        <f t="shared" si="3"/>
        <v>642</v>
      </c>
      <c r="O18" s="11">
        <f t="shared" si="4"/>
        <v>642</v>
      </c>
      <c r="P18" s="11">
        <f t="shared" si="5"/>
        <v>92.17740952845132</v>
      </c>
    </row>
    <row r="19" spans="1:16" ht="12.75">
      <c r="A19" s="6" t="s">
        <v>147</v>
      </c>
      <c r="B19" s="7" t="s">
        <v>148</v>
      </c>
      <c r="C19" s="8">
        <v>368934</v>
      </c>
      <c r="D19" s="8">
        <v>787134</v>
      </c>
      <c r="E19" s="8">
        <v>320706</v>
      </c>
      <c r="F19" s="8">
        <v>187470.37</v>
      </c>
      <c r="G19" s="8">
        <v>0</v>
      </c>
      <c r="H19" s="8">
        <v>187470.37</v>
      </c>
      <c r="I19" s="8">
        <v>0</v>
      </c>
      <c r="J19" s="8">
        <v>0</v>
      </c>
      <c r="K19" s="8">
        <f t="shared" si="0"/>
        <v>133235.63</v>
      </c>
      <c r="L19" s="8">
        <f t="shared" si="1"/>
        <v>599663.63</v>
      </c>
      <c r="M19" s="8">
        <f t="shared" si="2"/>
        <v>58.455523127100825</v>
      </c>
      <c r="N19" s="8">
        <f t="shared" si="3"/>
        <v>599663.63</v>
      </c>
      <c r="O19" s="8">
        <f t="shared" si="4"/>
        <v>133235.63</v>
      </c>
      <c r="P19" s="8">
        <f t="shared" si="5"/>
        <v>58.455523127100825</v>
      </c>
    </row>
    <row r="20" spans="1:16" ht="12.75">
      <c r="A20" s="9" t="s">
        <v>92</v>
      </c>
      <c r="B20" s="10" t="s">
        <v>320</v>
      </c>
      <c r="C20" s="11">
        <v>180038</v>
      </c>
      <c r="D20" s="11">
        <v>200940</v>
      </c>
      <c r="E20" s="11">
        <v>83752</v>
      </c>
      <c r="F20" s="11">
        <v>63539.82</v>
      </c>
      <c r="G20" s="11">
        <v>0</v>
      </c>
      <c r="H20" s="11">
        <v>63539.82</v>
      </c>
      <c r="I20" s="11">
        <v>0</v>
      </c>
      <c r="J20" s="11">
        <v>0</v>
      </c>
      <c r="K20" s="11">
        <f t="shared" si="0"/>
        <v>20212.18</v>
      </c>
      <c r="L20" s="11">
        <f t="shared" si="1"/>
        <v>137400.18</v>
      </c>
      <c r="M20" s="11">
        <f t="shared" si="2"/>
        <v>75.86663005062566</v>
      </c>
      <c r="N20" s="11">
        <f t="shared" si="3"/>
        <v>137400.18</v>
      </c>
      <c r="O20" s="11">
        <f t="shared" si="4"/>
        <v>20212.18</v>
      </c>
      <c r="P20" s="11">
        <f t="shared" si="5"/>
        <v>75.86663005062566</v>
      </c>
    </row>
    <row r="21" spans="1:16" ht="12.75">
      <c r="A21" s="9" t="s">
        <v>321</v>
      </c>
      <c r="B21" s="10" t="s">
        <v>322</v>
      </c>
      <c r="C21" s="11">
        <v>39601</v>
      </c>
      <c r="D21" s="11">
        <v>44199</v>
      </c>
      <c r="E21" s="11">
        <v>18428</v>
      </c>
      <c r="F21" s="11">
        <v>13978.79</v>
      </c>
      <c r="G21" s="11">
        <v>0</v>
      </c>
      <c r="H21" s="11">
        <v>13978.79</v>
      </c>
      <c r="I21" s="11">
        <v>0</v>
      </c>
      <c r="J21" s="11">
        <v>0</v>
      </c>
      <c r="K21" s="11">
        <f t="shared" si="0"/>
        <v>4449.209999999999</v>
      </c>
      <c r="L21" s="11">
        <f t="shared" si="1"/>
        <v>30220.21</v>
      </c>
      <c r="M21" s="11">
        <f t="shared" si="2"/>
        <v>75.85625135663122</v>
      </c>
      <c r="N21" s="11">
        <f t="shared" si="3"/>
        <v>30220.21</v>
      </c>
      <c r="O21" s="11">
        <f t="shared" si="4"/>
        <v>4449.209999999999</v>
      </c>
      <c r="P21" s="11">
        <f t="shared" si="5"/>
        <v>75.85625135663122</v>
      </c>
    </row>
    <row r="22" spans="1:16" ht="12.75">
      <c r="A22" s="9" t="s">
        <v>323</v>
      </c>
      <c r="B22" s="10" t="s">
        <v>324</v>
      </c>
      <c r="C22" s="11">
        <v>0</v>
      </c>
      <c r="D22" s="11">
        <v>20000</v>
      </c>
      <c r="E22" s="11">
        <v>20000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f t="shared" si="0"/>
        <v>20000</v>
      </c>
      <c r="L22" s="11">
        <f t="shared" si="1"/>
        <v>20000</v>
      </c>
      <c r="M22" s="11">
        <f t="shared" si="2"/>
        <v>0</v>
      </c>
      <c r="N22" s="11">
        <f t="shared" si="3"/>
        <v>20000</v>
      </c>
      <c r="O22" s="11">
        <f t="shared" si="4"/>
        <v>20000</v>
      </c>
      <c r="P22" s="11">
        <f t="shared" si="5"/>
        <v>0</v>
      </c>
    </row>
    <row r="23" spans="1:16" ht="12.75">
      <c r="A23" s="9" t="s">
        <v>325</v>
      </c>
      <c r="B23" s="10" t="s">
        <v>326</v>
      </c>
      <c r="C23" s="11">
        <v>134660</v>
      </c>
      <c r="D23" s="11">
        <v>505093</v>
      </c>
      <c r="E23" s="11">
        <v>186430</v>
      </c>
      <c r="F23" s="11">
        <v>100035.99</v>
      </c>
      <c r="G23" s="11">
        <v>0</v>
      </c>
      <c r="H23" s="11">
        <v>100035.99</v>
      </c>
      <c r="I23" s="11">
        <v>0</v>
      </c>
      <c r="J23" s="11">
        <v>0</v>
      </c>
      <c r="K23" s="11">
        <f t="shared" si="0"/>
        <v>86394.01</v>
      </c>
      <c r="L23" s="11">
        <f t="shared" si="1"/>
        <v>405057.01</v>
      </c>
      <c r="M23" s="11">
        <f t="shared" si="2"/>
        <v>53.65874054604946</v>
      </c>
      <c r="N23" s="11">
        <f t="shared" si="3"/>
        <v>405057.01</v>
      </c>
      <c r="O23" s="11">
        <f t="shared" si="4"/>
        <v>86394.01</v>
      </c>
      <c r="P23" s="11">
        <f t="shared" si="5"/>
        <v>53.65874054604946</v>
      </c>
    </row>
    <row r="24" spans="1:16" ht="12.75">
      <c r="A24" s="9" t="s">
        <v>329</v>
      </c>
      <c r="B24" s="10" t="s">
        <v>330</v>
      </c>
      <c r="C24" s="11">
        <v>10871</v>
      </c>
      <c r="D24" s="11">
        <v>11871</v>
      </c>
      <c r="E24" s="11">
        <v>8900</v>
      </c>
      <c r="F24" s="11">
        <v>8633.44</v>
      </c>
      <c r="G24" s="11">
        <v>0</v>
      </c>
      <c r="H24" s="11">
        <v>8633.44</v>
      </c>
      <c r="I24" s="11">
        <v>0</v>
      </c>
      <c r="J24" s="11">
        <v>0</v>
      </c>
      <c r="K24" s="11">
        <f t="shared" si="0"/>
        <v>266.5599999999995</v>
      </c>
      <c r="L24" s="11">
        <f t="shared" si="1"/>
        <v>3237.5599999999995</v>
      </c>
      <c r="M24" s="11">
        <f t="shared" si="2"/>
        <v>97.00494382022472</v>
      </c>
      <c r="N24" s="11">
        <f t="shared" si="3"/>
        <v>3237.5599999999995</v>
      </c>
      <c r="O24" s="11">
        <f t="shared" si="4"/>
        <v>266.5599999999995</v>
      </c>
      <c r="P24" s="11">
        <f t="shared" si="5"/>
        <v>97.00494382022472</v>
      </c>
    </row>
    <row r="25" spans="1:16" ht="12.75">
      <c r="A25" s="9" t="s">
        <v>331</v>
      </c>
      <c r="B25" s="10" t="s">
        <v>332</v>
      </c>
      <c r="C25" s="11">
        <v>318</v>
      </c>
      <c r="D25" s="11">
        <v>318</v>
      </c>
      <c r="E25" s="11">
        <v>106</v>
      </c>
      <c r="F25" s="11">
        <v>72.61</v>
      </c>
      <c r="G25" s="11">
        <v>0</v>
      </c>
      <c r="H25" s="11">
        <v>72.61</v>
      </c>
      <c r="I25" s="11">
        <v>0</v>
      </c>
      <c r="J25" s="11">
        <v>0</v>
      </c>
      <c r="K25" s="11">
        <f t="shared" si="0"/>
        <v>33.39</v>
      </c>
      <c r="L25" s="11">
        <f t="shared" si="1"/>
        <v>245.39</v>
      </c>
      <c r="M25" s="11">
        <f t="shared" si="2"/>
        <v>68.5</v>
      </c>
      <c r="N25" s="11">
        <f t="shared" si="3"/>
        <v>245.39</v>
      </c>
      <c r="O25" s="11">
        <f t="shared" si="4"/>
        <v>33.39</v>
      </c>
      <c r="P25" s="11">
        <f t="shared" si="5"/>
        <v>68.5</v>
      </c>
    </row>
    <row r="26" spans="1:16" ht="12.75">
      <c r="A26" s="9" t="s">
        <v>333</v>
      </c>
      <c r="B26" s="10" t="s">
        <v>334</v>
      </c>
      <c r="C26" s="11">
        <v>3446</v>
      </c>
      <c r="D26" s="11">
        <v>3446</v>
      </c>
      <c r="E26" s="11">
        <v>2000</v>
      </c>
      <c r="F26" s="11">
        <v>1154.66</v>
      </c>
      <c r="G26" s="11">
        <v>0</v>
      </c>
      <c r="H26" s="11">
        <v>1154.66</v>
      </c>
      <c r="I26" s="11">
        <v>0</v>
      </c>
      <c r="J26" s="11">
        <v>0</v>
      </c>
      <c r="K26" s="11">
        <f t="shared" si="0"/>
        <v>845.3399999999999</v>
      </c>
      <c r="L26" s="11">
        <f t="shared" si="1"/>
        <v>2291.34</v>
      </c>
      <c r="M26" s="11">
        <f t="shared" si="2"/>
        <v>57.733000000000004</v>
      </c>
      <c r="N26" s="11">
        <f t="shared" si="3"/>
        <v>2291.34</v>
      </c>
      <c r="O26" s="11">
        <f t="shared" si="4"/>
        <v>845.3399999999999</v>
      </c>
      <c r="P26" s="11">
        <f t="shared" si="5"/>
        <v>57.733000000000004</v>
      </c>
    </row>
    <row r="27" spans="1:16" ht="25.5">
      <c r="A27" s="9" t="s">
        <v>335</v>
      </c>
      <c r="B27" s="10" t="s">
        <v>336</v>
      </c>
      <c r="C27" s="11">
        <v>0</v>
      </c>
      <c r="D27" s="11">
        <v>267</v>
      </c>
      <c r="E27" s="11">
        <v>90</v>
      </c>
      <c r="F27" s="11">
        <v>55.06</v>
      </c>
      <c r="G27" s="11">
        <v>0</v>
      </c>
      <c r="H27" s="11">
        <v>55.06</v>
      </c>
      <c r="I27" s="11">
        <v>0</v>
      </c>
      <c r="J27" s="11">
        <v>0</v>
      </c>
      <c r="K27" s="11">
        <f t="shared" si="0"/>
        <v>34.94</v>
      </c>
      <c r="L27" s="11">
        <f t="shared" si="1"/>
        <v>211.94</v>
      </c>
      <c r="M27" s="11">
        <f t="shared" si="2"/>
        <v>61.17777777777778</v>
      </c>
      <c r="N27" s="11">
        <f t="shared" si="3"/>
        <v>211.94</v>
      </c>
      <c r="O27" s="11">
        <f t="shared" si="4"/>
        <v>34.94</v>
      </c>
      <c r="P27" s="11">
        <f t="shared" si="5"/>
        <v>61.17777777777778</v>
      </c>
    </row>
    <row r="28" spans="1:16" ht="12.75">
      <c r="A28" s="9" t="s">
        <v>339</v>
      </c>
      <c r="B28" s="10" t="s">
        <v>340</v>
      </c>
      <c r="C28" s="11">
        <v>0</v>
      </c>
      <c r="D28" s="11">
        <v>1000</v>
      </c>
      <c r="E28" s="11">
        <v>1000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f t="shared" si="0"/>
        <v>1000</v>
      </c>
      <c r="L28" s="11">
        <f t="shared" si="1"/>
        <v>1000</v>
      </c>
      <c r="M28" s="11">
        <f t="shared" si="2"/>
        <v>0</v>
      </c>
      <c r="N28" s="11">
        <f t="shared" si="3"/>
        <v>1000</v>
      </c>
      <c r="O28" s="11">
        <f t="shared" si="4"/>
        <v>1000</v>
      </c>
      <c r="P28" s="11">
        <f t="shared" si="5"/>
        <v>0</v>
      </c>
    </row>
    <row r="29" spans="1:16" ht="63.75">
      <c r="A29" s="6" t="s">
        <v>149</v>
      </c>
      <c r="B29" s="7" t="s">
        <v>150</v>
      </c>
      <c r="C29" s="8">
        <v>135991088</v>
      </c>
      <c r="D29" s="8">
        <v>138290837</v>
      </c>
      <c r="E29" s="8">
        <v>45743805</v>
      </c>
      <c r="F29" s="8">
        <v>42736602.63999999</v>
      </c>
      <c r="G29" s="8">
        <v>0</v>
      </c>
      <c r="H29" s="8">
        <v>42690108.66</v>
      </c>
      <c r="I29" s="8">
        <v>46493.98</v>
      </c>
      <c r="J29" s="8">
        <v>534921.53</v>
      </c>
      <c r="K29" s="8">
        <f t="shared" si="0"/>
        <v>3007202.360000007</v>
      </c>
      <c r="L29" s="8">
        <f t="shared" si="1"/>
        <v>95554234.36000001</v>
      </c>
      <c r="M29" s="8">
        <f t="shared" si="2"/>
        <v>93.42598990180198</v>
      </c>
      <c r="N29" s="8">
        <f t="shared" si="3"/>
        <v>95600728.34</v>
      </c>
      <c r="O29" s="8">
        <f t="shared" si="4"/>
        <v>3053696.3400000036</v>
      </c>
      <c r="P29" s="8">
        <f t="shared" si="5"/>
        <v>93.32434995296084</v>
      </c>
    </row>
    <row r="30" spans="1:16" ht="12.75">
      <c r="A30" s="9" t="s">
        <v>92</v>
      </c>
      <c r="B30" s="10" t="s">
        <v>320</v>
      </c>
      <c r="C30" s="11">
        <v>94542202</v>
      </c>
      <c r="D30" s="11">
        <v>94730452</v>
      </c>
      <c r="E30" s="11">
        <v>30192896</v>
      </c>
      <c r="F30" s="11">
        <v>28666628.5</v>
      </c>
      <c r="G30" s="11">
        <v>0</v>
      </c>
      <c r="H30" s="11">
        <v>28666384.19</v>
      </c>
      <c r="I30" s="11">
        <v>244.31</v>
      </c>
      <c r="J30" s="11">
        <v>0</v>
      </c>
      <c r="K30" s="11">
        <f t="shared" si="0"/>
        <v>1526267.5</v>
      </c>
      <c r="L30" s="11">
        <f t="shared" si="1"/>
        <v>66063823.5</v>
      </c>
      <c r="M30" s="11">
        <f t="shared" si="2"/>
        <v>94.94494499633291</v>
      </c>
      <c r="N30" s="11">
        <f t="shared" si="3"/>
        <v>66064067.81</v>
      </c>
      <c r="O30" s="11">
        <f t="shared" si="4"/>
        <v>1526511.8099999987</v>
      </c>
      <c r="P30" s="11">
        <f t="shared" si="5"/>
        <v>94.94413583248192</v>
      </c>
    </row>
    <row r="31" spans="1:16" ht="12.75">
      <c r="A31" s="9" t="s">
        <v>321</v>
      </c>
      <c r="B31" s="10" t="s">
        <v>322</v>
      </c>
      <c r="C31" s="11">
        <v>20503392</v>
      </c>
      <c r="D31" s="11">
        <v>20544802</v>
      </c>
      <c r="E31" s="11">
        <v>6570034</v>
      </c>
      <c r="F31" s="11">
        <v>6262618.52</v>
      </c>
      <c r="G31" s="11">
        <v>0</v>
      </c>
      <c r="H31" s="11">
        <v>6256780.97</v>
      </c>
      <c r="I31" s="11">
        <v>5837.55</v>
      </c>
      <c r="J31" s="11">
        <v>437.46</v>
      </c>
      <c r="K31" s="11">
        <f t="shared" si="0"/>
        <v>307415.48000000045</v>
      </c>
      <c r="L31" s="11">
        <f t="shared" si="1"/>
        <v>14282183.48</v>
      </c>
      <c r="M31" s="11">
        <f t="shared" si="2"/>
        <v>95.32094537105895</v>
      </c>
      <c r="N31" s="11">
        <f t="shared" si="3"/>
        <v>14288021.030000001</v>
      </c>
      <c r="O31" s="11">
        <f t="shared" si="4"/>
        <v>313253.03000000026</v>
      </c>
      <c r="P31" s="11">
        <f t="shared" si="5"/>
        <v>95.23209423269347</v>
      </c>
    </row>
    <row r="32" spans="1:16" ht="12.75">
      <c r="A32" s="9" t="s">
        <v>323</v>
      </c>
      <c r="B32" s="10" t="s">
        <v>324</v>
      </c>
      <c r="C32" s="11">
        <v>1417892</v>
      </c>
      <c r="D32" s="11">
        <v>2618500</v>
      </c>
      <c r="E32" s="11">
        <v>1115193</v>
      </c>
      <c r="F32" s="11">
        <v>597315.55</v>
      </c>
      <c r="G32" s="11">
        <v>0</v>
      </c>
      <c r="H32" s="11">
        <v>597315.55</v>
      </c>
      <c r="I32" s="11">
        <v>0</v>
      </c>
      <c r="J32" s="11">
        <v>49428.42</v>
      </c>
      <c r="K32" s="11">
        <f t="shared" si="0"/>
        <v>517877.44999999995</v>
      </c>
      <c r="L32" s="11">
        <f t="shared" si="1"/>
        <v>2021184.45</v>
      </c>
      <c r="M32" s="11">
        <f t="shared" si="2"/>
        <v>53.56163013935705</v>
      </c>
      <c r="N32" s="11">
        <f t="shared" si="3"/>
        <v>2021184.45</v>
      </c>
      <c r="O32" s="11">
        <f t="shared" si="4"/>
        <v>517877.44999999995</v>
      </c>
      <c r="P32" s="11">
        <f t="shared" si="5"/>
        <v>53.56163013935705</v>
      </c>
    </row>
    <row r="33" spans="1:16" ht="12.75">
      <c r="A33" s="9" t="s">
        <v>341</v>
      </c>
      <c r="B33" s="10" t="s">
        <v>342</v>
      </c>
      <c r="C33" s="11">
        <v>81746</v>
      </c>
      <c r="D33" s="11">
        <v>81746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f t="shared" si="0"/>
        <v>0</v>
      </c>
      <c r="L33" s="11">
        <f t="shared" si="1"/>
        <v>81746</v>
      </c>
      <c r="M33" s="11">
        <f t="shared" si="2"/>
        <v>0</v>
      </c>
      <c r="N33" s="11">
        <f t="shared" si="3"/>
        <v>81746</v>
      </c>
      <c r="O33" s="11">
        <f t="shared" si="4"/>
        <v>0</v>
      </c>
      <c r="P33" s="11">
        <f t="shared" si="5"/>
        <v>0</v>
      </c>
    </row>
    <row r="34" spans="1:16" ht="12.75">
      <c r="A34" s="9" t="s">
        <v>343</v>
      </c>
      <c r="B34" s="10" t="s">
        <v>344</v>
      </c>
      <c r="C34" s="11">
        <v>5133840</v>
      </c>
      <c r="D34" s="11">
        <v>5163840</v>
      </c>
      <c r="E34" s="11">
        <v>1163700</v>
      </c>
      <c r="F34" s="11">
        <v>1082910.63</v>
      </c>
      <c r="G34" s="11">
        <v>0</v>
      </c>
      <c r="H34" s="11">
        <v>1082815.2</v>
      </c>
      <c r="I34" s="11">
        <v>95.43</v>
      </c>
      <c r="J34" s="11">
        <v>77210.58</v>
      </c>
      <c r="K34" s="11">
        <f t="shared" si="0"/>
        <v>80789.37000000011</v>
      </c>
      <c r="L34" s="11">
        <f t="shared" si="1"/>
        <v>4080929.37</v>
      </c>
      <c r="M34" s="11">
        <f t="shared" si="2"/>
        <v>93.05754318123228</v>
      </c>
      <c r="N34" s="11">
        <f t="shared" si="3"/>
        <v>4081024.8</v>
      </c>
      <c r="O34" s="11">
        <f t="shared" si="4"/>
        <v>80884.80000000005</v>
      </c>
      <c r="P34" s="11">
        <f t="shared" si="5"/>
        <v>93.0493426140758</v>
      </c>
    </row>
    <row r="35" spans="1:16" ht="12.75">
      <c r="A35" s="9" t="s">
        <v>325</v>
      </c>
      <c r="B35" s="10" t="s">
        <v>326</v>
      </c>
      <c r="C35" s="11">
        <v>1278810</v>
      </c>
      <c r="D35" s="11">
        <v>1898082</v>
      </c>
      <c r="E35" s="11">
        <v>1096351</v>
      </c>
      <c r="F35" s="11">
        <v>888623.74</v>
      </c>
      <c r="G35" s="11">
        <v>0</v>
      </c>
      <c r="H35" s="11">
        <v>885712.3</v>
      </c>
      <c r="I35" s="11">
        <v>2911.44</v>
      </c>
      <c r="J35" s="11">
        <v>18116.65</v>
      </c>
      <c r="K35" s="11">
        <f t="shared" si="0"/>
        <v>207727.26</v>
      </c>
      <c r="L35" s="11">
        <f t="shared" si="1"/>
        <v>1009458.26</v>
      </c>
      <c r="M35" s="11">
        <f t="shared" si="2"/>
        <v>81.05285077497992</v>
      </c>
      <c r="N35" s="11">
        <f t="shared" si="3"/>
        <v>1012369.7</v>
      </c>
      <c r="O35" s="11">
        <f t="shared" si="4"/>
        <v>210638.69999999995</v>
      </c>
      <c r="P35" s="11">
        <f t="shared" si="5"/>
        <v>80.78729348538927</v>
      </c>
    </row>
    <row r="36" spans="1:16" ht="12.75">
      <c r="A36" s="9" t="s">
        <v>327</v>
      </c>
      <c r="B36" s="10" t="s">
        <v>328</v>
      </c>
      <c r="C36" s="11">
        <v>280320</v>
      </c>
      <c r="D36" s="11">
        <v>280320</v>
      </c>
      <c r="E36" s="11">
        <v>63438</v>
      </c>
      <c r="F36" s="11">
        <v>40240</v>
      </c>
      <c r="G36" s="11">
        <v>0</v>
      </c>
      <c r="H36" s="11">
        <v>30580</v>
      </c>
      <c r="I36" s="11">
        <v>9660</v>
      </c>
      <c r="J36" s="11">
        <v>9660</v>
      </c>
      <c r="K36" s="11">
        <f t="shared" si="0"/>
        <v>23198</v>
      </c>
      <c r="L36" s="11">
        <f t="shared" si="1"/>
        <v>240080</v>
      </c>
      <c r="M36" s="11">
        <f t="shared" si="2"/>
        <v>63.43201235852328</v>
      </c>
      <c r="N36" s="11">
        <f t="shared" si="3"/>
        <v>249740</v>
      </c>
      <c r="O36" s="11">
        <f t="shared" si="4"/>
        <v>32858</v>
      </c>
      <c r="P36" s="11">
        <f t="shared" si="5"/>
        <v>48.20454617106466</v>
      </c>
    </row>
    <row r="37" spans="1:16" ht="12.75">
      <c r="A37" s="9" t="s">
        <v>331</v>
      </c>
      <c r="B37" s="10" t="s">
        <v>332</v>
      </c>
      <c r="C37" s="11">
        <v>58174</v>
      </c>
      <c r="D37" s="11">
        <v>58174</v>
      </c>
      <c r="E37" s="11">
        <v>17974</v>
      </c>
      <c r="F37" s="11">
        <v>4274.46</v>
      </c>
      <c r="G37" s="11">
        <v>0</v>
      </c>
      <c r="H37" s="11">
        <v>3391.71</v>
      </c>
      <c r="I37" s="11">
        <v>882.75</v>
      </c>
      <c r="J37" s="11">
        <v>0</v>
      </c>
      <c r="K37" s="11">
        <f t="shared" si="0"/>
        <v>13699.54</v>
      </c>
      <c r="L37" s="11">
        <f t="shared" si="1"/>
        <v>53899.54</v>
      </c>
      <c r="M37" s="11">
        <f t="shared" si="2"/>
        <v>23.78135084010237</v>
      </c>
      <c r="N37" s="11">
        <f t="shared" si="3"/>
        <v>54782.29</v>
      </c>
      <c r="O37" s="11">
        <f t="shared" si="4"/>
        <v>14582.29</v>
      </c>
      <c r="P37" s="11">
        <f t="shared" si="5"/>
        <v>18.87009013018805</v>
      </c>
    </row>
    <row r="38" spans="1:16" ht="12.75">
      <c r="A38" s="9" t="s">
        <v>333</v>
      </c>
      <c r="B38" s="10" t="s">
        <v>334</v>
      </c>
      <c r="C38" s="11">
        <v>2667877</v>
      </c>
      <c r="D38" s="11">
        <v>2667877</v>
      </c>
      <c r="E38" s="11">
        <v>1191454</v>
      </c>
      <c r="F38" s="11">
        <v>1043536.47</v>
      </c>
      <c r="G38" s="11">
        <v>0</v>
      </c>
      <c r="H38" s="11">
        <v>1037798.4</v>
      </c>
      <c r="I38" s="11">
        <v>5738.07</v>
      </c>
      <c r="J38" s="11">
        <v>0</v>
      </c>
      <c r="K38" s="11">
        <f t="shared" si="0"/>
        <v>147917.53000000003</v>
      </c>
      <c r="L38" s="11">
        <f t="shared" si="1"/>
        <v>1624340.53</v>
      </c>
      <c r="M38" s="11">
        <f t="shared" si="2"/>
        <v>87.58512456208967</v>
      </c>
      <c r="N38" s="11">
        <f t="shared" si="3"/>
        <v>1630078.6</v>
      </c>
      <c r="O38" s="11">
        <f t="shared" si="4"/>
        <v>153655.59999999998</v>
      </c>
      <c r="P38" s="11">
        <f t="shared" si="5"/>
        <v>87.10352225096395</v>
      </c>
    </row>
    <row r="39" spans="1:16" ht="12.75">
      <c r="A39" s="9" t="s">
        <v>345</v>
      </c>
      <c r="B39" s="10" t="s">
        <v>346</v>
      </c>
      <c r="C39" s="11">
        <v>3088215</v>
      </c>
      <c r="D39" s="11">
        <v>3628215</v>
      </c>
      <c r="E39" s="11">
        <v>3047655</v>
      </c>
      <c r="F39" s="11">
        <v>2873550.58</v>
      </c>
      <c r="G39" s="11">
        <v>0</v>
      </c>
      <c r="H39" s="11">
        <v>2868707.5</v>
      </c>
      <c r="I39" s="11">
        <v>4843.08</v>
      </c>
      <c r="J39" s="11">
        <v>0</v>
      </c>
      <c r="K39" s="11">
        <f t="shared" si="0"/>
        <v>174104.41999999993</v>
      </c>
      <c r="L39" s="11">
        <f t="shared" si="1"/>
        <v>754664.4199999999</v>
      </c>
      <c r="M39" s="11">
        <f t="shared" si="2"/>
        <v>94.28726611115759</v>
      </c>
      <c r="N39" s="11">
        <f t="shared" si="3"/>
        <v>759507.5</v>
      </c>
      <c r="O39" s="11">
        <f t="shared" si="4"/>
        <v>178947.5</v>
      </c>
      <c r="P39" s="11">
        <f t="shared" si="5"/>
        <v>94.12835442331891</v>
      </c>
    </row>
    <row r="40" spans="1:16" ht="25.5">
      <c r="A40" s="9" t="s">
        <v>335</v>
      </c>
      <c r="B40" s="10" t="s">
        <v>336</v>
      </c>
      <c r="C40" s="11">
        <v>6801826</v>
      </c>
      <c r="D40" s="11">
        <v>6482035</v>
      </c>
      <c r="E40" s="11">
        <v>1253958</v>
      </c>
      <c r="F40" s="11">
        <v>1253958</v>
      </c>
      <c r="G40" s="11">
        <v>0</v>
      </c>
      <c r="H40" s="11">
        <v>1237676.65</v>
      </c>
      <c r="I40" s="11">
        <v>16281.35</v>
      </c>
      <c r="J40" s="11">
        <v>380068.42</v>
      </c>
      <c r="K40" s="11">
        <f t="shared" si="0"/>
        <v>0</v>
      </c>
      <c r="L40" s="11">
        <f t="shared" si="1"/>
        <v>5228077</v>
      </c>
      <c r="M40" s="11">
        <f t="shared" si="2"/>
        <v>100</v>
      </c>
      <c r="N40" s="11">
        <f t="shared" si="3"/>
        <v>5244358.35</v>
      </c>
      <c r="O40" s="11">
        <f t="shared" si="4"/>
        <v>16281.350000000093</v>
      </c>
      <c r="P40" s="11">
        <f t="shared" si="5"/>
        <v>98.70160324348981</v>
      </c>
    </row>
    <row r="41" spans="1:16" ht="25.5">
      <c r="A41" s="9" t="s">
        <v>337</v>
      </c>
      <c r="B41" s="10" t="s">
        <v>338</v>
      </c>
      <c r="C41" s="11">
        <v>78964</v>
      </c>
      <c r="D41" s="11">
        <v>78964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f t="shared" si="0"/>
        <v>0</v>
      </c>
      <c r="L41" s="11">
        <f t="shared" si="1"/>
        <v>78964</v>
      </c>
      <c r="M41" s="11">
        <f t="shared" si="2"/>
        <v>0</v>
      </c>
      <c r="N41" s="11">
        <f t="shared" si="3"/>
        <v>78964</v>
      </c>
      <c r="O41" s="11">
        <f t="shared" si="4"/>
        <v>0</v>
      </c>
      <c r="P41" s="11">
        <f t="shared" si="5"/>
        <v>0</v>
      </c>
    </row>
    <row r="42" spans="1:16" ht="12.75">
      <c r="A42" s="9" t="s">
        <v>339</v>
      </c>
      <c r="B42" s="10" t="s">
        <v>340</v>
      </c>
      <c r="C42" s="11">
        <v>57830</v>
      </c>
      <c r="D42" s="11">
        <v>57830</v>
      </c>
      <c r="E42" s="11">
        <v>31152</v>
      </c>
      <c r="F42" s="11">
        <v>22946.19</v>
      </c>
      <c r="G42" s="11">
        <v>0</v>
      </c>
      <c r="H42" s="11">
        <v>22946.19</v>
      </c>
      <c r="I42" s="11">
        <v>0</v>
      </c>
      <c r="J42" s="11">
        <v>0</v>
      </c>
      <c r="K42" s="11">
        <f t="shared" si="0"/>
        <v>8205.810000000001</v>
      </c>
      <c r="L42" s="11">
        <f t="shared" si="1"/>
        <v>34883.81</v>
      </c>
      <c r="M42" s="11">
        <f t="shared" si="2"/>
        <v>73.65880200308166</v>
      </c>
      <c r="N42" s="11">
        <f t="shared" si="3"/>
        <v>34883.81</v>
      </c>
      <c r="O42" s="11">
        <f t="shared" si="4"/>
        <v>8205.810000000001</v>
      </c>
      <c r="P42" s="11">
        <f t="shared" si="5"/>
        <v>73.65880200308166</v>
      </c>
    </row>
    <row r="43" spans="1:16" ht="38.25">
      <c r="A43" s="6" t="s">
        <v>151</v>
      </c>
      <c r="B43" s="7" t="s">
        <v>152</v>
      </c>
      <c r="C43" s="8">
        <v>2690205</v>
      </c>
      <c r="D43" s="8">
        <v>2831675</v>
      </c>
      <c r="E43" s="8">
        <v>977729</v>
      </c>
      <c r="F43" s="8">
        <v>889700.65</v>
      </c>
      <c r="G43" s="8">
        <v>0</v>
      </c>
      <c r="H43" s="8">
        <v>853937.47</v>
      </c>
      <c r="I43" s="8">
        <v>35763.18</v>
      </c>
      <c r="J43" s="8">
        <v>0</v>
      </c>
      <c r="K43" s="8">
        <f t="shared" si="0"/>
        <v>88028.34999999998</v>
      </c>
      <c r="L43" s="8">
        <f t="shared" si="1"/>
        <v>1941974.35</v>
      </c>
      <c r="M43" s="8">
        <f t="shared" si="2"/>
        <v>90.99665142386081</v>
      </c>
      <c r="N43" s="8">
        <f t="shared" si="3"/>
        <v>1977737.53</v>
      </c>
      <c r="O43" s="8">
        <f t="shared" si="4"/>
        <v>123791.53000000003</v>
      </c>
      <c r="P43" s="8">
        <f t="shared" si="5"/>
        <v>87.33887099595081</v>
      </c>
    </row>
    <row r="44" spans="1:16" ht="12.75">
      <c r="A44" s="9" t="s">
        <v>92</v>
      </c>
      <c r="B44" s="10" t="s">
        <v>320</v>
      </c>
      <c r="C44" s="11">
        <v>2132247</v>
      </c>
      <c r="D44" s="11">
        <v>2223617</v>
      </c>
      <c r="E44" s="11">
        <v>755604</v>
      </c>
      <c r="F44" s="11">
        <v>692504</v>
      </c>
      <c r="G44" s="11">
        <v>0</v>
      </c>
      <c r="H44" s="11">
        <v>661399.11</v>
      </c>
      <c r="I44" s="11">
        <v>31104.89</v>
      </c>
      <c r="J44" s="11">
        <v>0</v>
      </c>
      <c r="K44" s="11">
        <f t="shared" si="0"/>
        <v>63100</v>
      </c>
      <c r="L44" s="11">
        <f t="shared" si="1"/>
        <v>1531113</v>
      </c>
      <c r="M44" s="11">
        <f t="shared" si="2"/>
        <v>91.649064854077</v>
      </c>
      <c r="N44" s="11">
        <f t="shared" si="3"/>
        <v>1562217.8900000001</v>
      </c>
      <c r="O44" s="11">
        <f t="shared" si="4"/>
        <v>94204.89000000001</v>
      </c>
      <c r="P44" s="11">
        <f t="shared" si="5"/>
        <v>87.53250512173042</v>
      </c>
    </row>
    <row r="45" spans="1:16" ht="12.75">
      <c r="A45" s="9" t="s">
        <v>321</v>
      </c>
      <c r="B45" s="10" t="s">
        <v>322</v>
      </c>
      <c r="C45" s="11">
        <v>463321</v>
      </c>
      <c r="D45" s="11">
        <v>483421</v>
      </c>
      <c r="E45" s="11">
        <v>165935</v>
      </c>
      <c r="F45" s="11">
        <v>157496</v>
      </c>
      <c r="G45" s="11">
        <v>0</v>
      </c>
      <c r="H45" s="11">
        <v>152837.71</v>
      </c>
      <c r="I45" s="11">
        <v>4658.29</v>
      </c>
      <c r="J45" s="11">
        <v>0</v>
      </c>
      <c r="K45" s="11">
        <f t="shared" si="0"/>
        <v>8439</v>
      </c>
      <c r="L45" s="11">
        <f t="shared" si="1"/>
        <v>325925</v>
      </c>
      <c r="M45" s="11">
        <f t="shared" si="2"/>
        <v>94.91427366137343</v>
      </c>
      <c r="N45" s="11">
        <f t="shared" si="3"/>
        <v>330583.29000000004</v>
      </c>
      <c r="O45" s="11">
        <f t="shared" si="4"/>
        <v>13097.290000000008</v>
      </c>
      <c r="P45" s="11">
        <f t="shared" si="5"/>
        <v>92.1069756229849</v>
      </c>
    </row>
    <row r="46" spans="1:16" ht="12.75">
      <c r="A46" s="9" t="s">
        <v>323</v>
      </c>
      <c r="B46" s="10" t="s">
        <v>324</v>
      </c>
      <c r="C46" s="11">
        <v>34905</v>
      </c>
      <c r="D46" s="11">
        <v>64905</v>
      </c>
      <c r="E46" s="11">
        <v>37500</v>
      </c>
      <c r="F46" s="11">
        <v>30232</v>
      </c>
      <c r="G46" s="11">
        <v>0</v>
      </c>
      <c r="H46" s="11">
        <v>30232</v>
      </c>
      <c r="I46" s="11">
        <v>0</v>
      </c>
      <c r="J46" s="11">
        <v>0</v>
      </c>
      <c r="K46" s="11">
        <f t="shared" si="0"/>
        <v>7268</v>
      </c>
      <c r="L46" s="11">
        <f t="shared" si="1"/>
        <v>34673</v>
      </c>
      <c r="M46" s="11">
        <f t="shared" si="2"/>
        <v>80.61866666666667</v>
      </c>
      <c r="N46" s="11">
        <f t="shared" si="3"/>
        <v>34673</v>
      </c>
      <c r="O46" s="11">
        <f t="shared" si="4"/>
        <v>7268</v>
      </c>
      <c r="P46" s="11">
        <f t="shared" si="5"/>
        <v>80.61866666666667</v>
      </c>
    </row>
    <row r="47" spans="1:16" ht="12.75">
      <c r="A47" s="9" t="s">
        <v>343</v>
      </c>
      <c r="B47" s="10" t="s">
        <v>344</v>
      </c>
      <c r="C47" s="11">
        <v>10740</v>
      </c>
      <c r="D47" s="11">
        <v>10740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f t="shared" si="0"/>
        <v>0</v>
      </c>
      <c r="L47" s="11">
        <f t="shared" si="1"/>
        <v>10740</v>
      </c>
      <c r="M47" s="11">
        <f t="shared" si="2"/>
        <v>0</v>
      </c>
      <c r="N47" s="11">
        <f t="shared" si="3"/>
        <v>10740</v>
      </c>
      <c r="O47" s="11">
        <f t="shared" si="4"/>
        <v>0</v>
      </c>
      <c r="P47" s="11">
        <f t="shared" si="5"/>
        <v>0</v>
      </c>
    </row>
    <row r="48" spans="1:16" ht="12.75">
      <c r="A48" s="9" t="s">
        <v>325</v>
      </c>
      <c r="B48" s="10" t="s">
        <v>326</v>
      </c>
      <c r="C48" s="11">
        <v>21480</v>
      </c>
      <c r="D48" s="11">
        <v>21260</v>
      </c>
      <c r="E48" s="11">
        <v>6424</v>
      </c>
      <c r="F48" s="11">
        <v>1667.18</v>
      </c>
      <c r="G48" s="11">
        <v>0</v>
      </c>
      <c r="H48" s="11">
        <v>1667.18</v>
      </c>
      <c r="I48" s="11">
        <v>0</v>
      </c>
      <c r="J48" s="11">
        <v>0</v>
      </c>
      <c r="K48" s="11">
        <f t="shared" si="0"/>
        <v>4756.82</v>
      </c>
      <c r="L48" s="11">
        <f t="shared" si="1"/>
        <v>19592.82</v>
      </c>
      <c r="M48" s="11">
        <f t="shared" si="2"/>
        <v>25.952366127023662</v>
      </c>
      <c r="N48" s="11">
        <f t="shared" si="3"/>
        <v>19592.82</v>
      </c>
      <c r="O48" s="11">
        <f t="shared" si="4"/>
        <v>4756.82</v>
      </c>
      <c r="P48" s="11">
        <f t="shared" si="5"/>
        <v>25.952366127023662</v>
      </c>
    </row>
    <row r="49" spans="1:16" ht="12.75">
      <c r="A49" s="9" t="s">
        <v>327</v>
      </c>
      <c r="B49" s="10" t="s">
        <v>328</v>
      </c>
      <c r="C49" s="11">
        <v>7088</v>
      </c>
      <c r="D49" s="11">
        <v>7088</v>
      </c>
      <c r="E49" s="11">
        <v>2220</v>
      </c>
      <c r="F49" s="11">
        <v>1680</v>
      </c>
      <c r="G49" s="11">
        <v>0</v>
      </c>
      <c r="H49" s="11">
        <v>1680</v>
      </c>
      <c r="I49" s="11">
        <v>0</v>
      </c>
      <c r="J49" s="11">
        <v>0</v>
      </c>
      <c r="K49" s="11">
        <f t="shared" si="0"/>
        <v>540</v>
      </c>
      <c r="L49" s="11">
        <f t="shared" si="1"/>
        <v>5408</v>
      </c>
      <c r="M49" s="11">
        <f t="shared" si="2"/>
        <v>75.67567567567568</v>
      </c>
      <c r="N49" s="11">
        <f t="shared" si="3"/>
        <v>5408</v>
      </c>
      <c r="O49" s="11">
        <f t="shared" si="4"/>
        <v>540</v>
      </c>
      <c r="P49" s="11">
        <f t="shared" si="5"/>
        <v>75.67567567567568</v>
      </c>
    </row>
    <row r="50" spans="1:16" ht="12.75">
      <c r="A50" s="9" t="s">
        <v>329</v>
      </c>
      <c r="B50" s="10" t="s">
        <v>330</v>
      </c>
      <c r="C50" s="11">
        <v>17123</v>
      </c>
      <c r="D50" s="11">
        <v>17123</v>
      </c>
      <c r="E50" s="11">
        <v>8500</v>
      </c>
      <c r="F50" s="11">
        <v>5329.81</v>
      </c>
      <c r="G50" s="11">
        <v>0</v>
      </c>
      <c r="H50" s="11">
        <v>5329.81</v>
      </c>
      <c r="I50" s="11">
        <v>0</v>
      </c>
      <c r="J50" s="11">
        <v>0</v>
      </c>
      <c r="K50" s="11">
        <f t="shared" si="0"/>
        <v>3170.1899999999996</v>
      </c>
      <c r="L50" s="11">
        <f t="shared" si="1"/>
        <v>11793.189999999999</v>
      </c>
      <c r="M50" s="11">
        <f t="shared" si="2"/>
        <v>62.70364705882353</v>
      </c>
      <c r="N50" s="11">
        <f t="shared" si="3"/>
        <v>11793.189999999999</v>
      </c>
      <c r="O50" s="11">
        <f t="shared" si="4"/>
        <v>3170.1899999999996</v>
      </c>
      <c r="P50" s="11">
        <f t="shared" si="5"/>
        <v>62.70364705882353</v>
      </c>
    </row>
    <row r="51" spans="1:16" ht="12.75">
      <c r="A51" s="9" t="s">
        <v>331</v>
      </c>
      <c r="B51" s="10" t="s">
        <v>332</v>
      </c>
      <c r="C51" s="11">
        <v>276</v>
      </c>
      <c r="D51" s="11">
        <v>276</v>
      </c>
      <c r="E51" s="11">
        <v>70</v>
      </c>
      <c r="F51" s="11">
        <v>44.83</v>
      </c>
      <c r="G51" s="11">
        <v>0</v>
      </c>
      <c r="H51" s="11">
        <v>44.83</v>
      </c>
      <c r="I51" s="11">
        <v>0</v>
      </c>
      <c r="J51" s="11">
        <v>0</v>
      </c>
      <c r="K51" s="11">
        <f t="shared" si="0"/>
        <v>25.17</v>
      </c>
      <c r="L51" s="11">
        <f t="shared" si="1"/>
        <v>231.17000000000002</v>
      </c>
      <c r="M51" s="11">
        <f t="shared" si="2"/>
        <v>64.04285714285714</v>
      </c>
      <c r="N51" s="11">
        <f t="shared" si="3"/>
        <v>231.17000000000002</v>
      </c>
      <c r="O51" s="11">
        <f t="shared" si="4"/>
        <v>25.17</v>
      </c>
      <c r="P51" s="11">
        <f t="shared" si="5"/>
        <v>64.04285714285714</v>
      </c>
    </row>
    <row r="52" spans="1:16" ht="12.75">
      <c r="A52" s="9" t="s">
        <v>333</v>
      </c>
      <c r="B52" s="10" t="s">
        <v>334</v>
      </c>
      <c r="C52" s="11">
        <v>3025</v>
      </c>
      <c r="D52" s="11">
        <v>3025</v>
      </c>
      <c r="E52" s="11">
        <v>1400</v>
      </c>
      <c r="F52" s="11">
        <v>712.84</v>
      </c>
      <c r="G52" s="11">
        <v>0</v>
      </c>
      <c r="H52" s="11">
        <v>712.84</v>
      </c>
      <c r="I52" s="11">
        <v>0</v>
      </c>
      <c r="J52" s="11">
        <v>0</v>
      </c>
      <c r="K52" s="11">
        <f t="shared" si="0"/>
        <v>687.16</v>
      </c>
      <c r="L52" s="11">
        <f t="shared" si="1"/>
        <v>2312.16</v>
      </c>
      <c r="M52" s="11">
        <f t="shared" si="2"/>
        <v>50.91714285714286</v>
      </c>
      <c r="N52" s="11">
        <f t="shared" si="3"/>
        <v>2312.16</v>
      </c>
      <c r="O52" s="11">
        <f t="shared" si="4"/>
        <v>687.16</v>
      </c>
      <c r="P52" s="11">
        <f t="shared" si="5"/>
        <v>50.91714285714286</v>
      </c>
    </row>
    <row r="53" spans="1:16" ht="25.5">
      <c r="A53" s="9" t="s">
        <v>335</v>
      </c>
      <c r="B53" s="10" t="s">
        <v>336</v>
      </c>
      <c r="C53" s="11">
        <v>0</v>
      </c>
      <c r="D53" s="11">
        <v>220</v>
      </c>
      <c r="E53" s="11">
        <v>76</v>
      </c>
      <c r="F53" s="11">
        <v>33.99</v>
      </c>
      <c r="G53" s="11">
        <v>0</v>
      </c>
      <c r="H53" s="11">
        <v>33.99</v>
      </c>
      <c r="I53" s="11">
        <v>0</v>
      </c>
      <c r="J53" s="11">
        <v>0</v>
      </c>
      <c r="K53" s="11">
        <f t="shared" si="0"/>
        <v>42.01</v>
      </c>
      <c r="L53" s="11">
        <f t="shared" si="1"/>
        <v>186.01</v>
      </c>
      <c r="M53" s="11">
        <f t="shared" si="2"/>
        <v>44.72368421052632</v>
      </c>
      <c r="N53" s="11">
        <f t="shared" si="3"/>
        <v>186.01</v>
      </c>
      <c r="O53" s="11">
        <f t="shared" si="4"/>
        <v>42.01</v>
      </c>
      <c r="P53" s="11">
        <f t="shared" si="5"/>
        <v>44.72368421052632</v>
      </c>
    </row>
    <row r="54" spans="1:16" ht="51">
      <c r="A54" s="6" t="s">
        <v>153</v>
      </c>
      <c r="B54" s="7" t="s">
        <v>154</v>
      </c>
      <c r="C54" s="8">
        <v>4655537</v>
      </c>
      <c r="D54" s="8">
        <v>6851529</v>
      </c>
      <c r="E54" s="8">
        <v>2963931</v>
      </c>
      <c r="F54" s="8">
        <v>2394330.17</v>
      </c>
      <c r="G54" s="8">
        <v>0</v>
      </c>
      <c r="H54" s="8">
        <v>2307823.35</v>
      </c>
      <c r="I54" s="8">
        <v>86506.82</v>
      </c>
      <c r="J54" s="8">
        <v>0</v>
      </c>
      <c r="K54" s="8">
        <f t="shared" si="0"/>
        <v>569600.8300000001</v>
      </c>
      <c r="L54" s="8">
        <f t="shared" si="1"/>
        <v>4457198.83</v>
      </c>
      <c r="M54" s="8">
        <f t="shared" si="2"/>
        <v>80.78225066642915</v>
      </c>
      <c r="N54" s="8">
        <f t="shared" si="3"/>
        <v>4543705.65</v>
      </c>
      <c r="O54" s="8">
        <f t="shared" si="4"/>
        <v>656107.6499999999</v>
      </c>
      <c r="P54" s="8">
        <f t="shared" si="5"/>
        <v>77.86359905139493</v>
      </c>
    </row>
    <row r="55" spans="1:16" ht="12.75">
      <c r="A55" s="9" t="s">
        <v>92</v>
      </c>
      <c r="B55" s="10" t="s">
        <v>320</v>
      </c>
      <c r="C55" s="11">
        <v>3451523</v>
      </c>
      <c r="D55" s="11">
        <v>5137548</v>
      </c>
      <c r="E55" s="11">
        <v>2303653</v>
      </c>
      <c r="F55" s="11">
        <v>1854008.16</v>
      </c>
      <c r="G55" s="11">
        <v>0</v>
      </c>
      <c r="H55" s="11">
        <v>1779020.52</v>
      </c>
      <c r="I55" s="11">
        <v>74987.64</v>
      </c>
      <c r="J55" s="11">
        <v>0</v>
      </c>
      <c r="K55" s="11">
        <f t="shared" si="0"/>
        <v>449644.8400000001</v>
      </c>
      <c r="L55" s="11">
        <f t="shared" si="1"/>
        <v>3283539.84</v>
      </c>
      <c r="M55" s="11">
        <f t="shared" si="2"/>
        <v>80.48122525397704</v>
      </c>
      <c r="N55" s="11">
        <f t="shared" si="3"/>
        <v>3358527.48</v>
      </c>
      <c r="O55" s="11">
        <f t="shared" si="4"/>
        <v>524632.48</v>
      </c>
      <c r="P55" s="11">
        <f t="shared" si="5"/>
        <v>77.22606312669487</v>
      </c>
    </row>
    <row r="56" spans="1:16" ht="12.75">
      <c r="A56" s="9" t="s">
        <v>321</v>
      </c>
      <c r="B56" s="10" t="s">
        <v>322</v>
      </c>
      <c r="C56" s="11">
        <v>759335</v>
      </c>
      <c r="D56" s="11">
        <v>1130290</v>
      </c>
      <c r="E56" s="11">
        <v>506833</v>
      </c>
      <c r="F56" s="11">
        <v>418435.07</v>
      </c>
      <c r="G56" s="11">
        <v>0</v>
      </c>
      <c r="H56" s="11">
        <v>408807.85</v>
      </c>
      <c r="I56" s="11">
        <v>9627.22</v>
      </c>
      <c r="J56" s="11">
        <v>0</v>
      </c>
      <c r="K56" s="11">
        <f t="shared" si="0"/>
        <v>88397.93</v>
      </c>
      <c r="L56" s="11">
        <f t="shared" si="1"/>
        <v>711854.9299999999</v>
      </c>
      <c r="M56" s="11">
        <f t="shared" si="2"/>
        <v>82.55876590514035</v>
      </c>
      <c r="N56" s="11">
        <f t="shared" si="3"/>
        <v>721482.15</v>
      </c>
      <c r="O56" s="11">
        <f t="shared" si="4"/>
        <v>98025.15000000002</v>
      </c>
      <c r="P56" s="11">
        <f t="shared" si="5"/>
        <v>80.65928027575157</v>
      </c>
    </row>
    <row r="57" spans="1:16" ht="12.75">
      <c r="A57" s="9" t="s">
        <v>323</v>
      </c>
      <c r="B57" s="10" t="s">
        <v>324</v>
      </c>
      <c r="C57" s="11">
        <v>229192</v>
      </c>
      <c r="D57" s="11">
        <v>352204</v>
      </c>
      <c r="E57" s="11">
        <v>40307</v>
      </c>
      <c r="F57" s="11">
        <v>13089.61</v>
      </c>
      <c r="G57" s="11">
        <v>0</v>
      </c>
      <c r="H57" s="11">
        <v>11789.61</v>
      </c>
      <c r="I57" s="11">
        <v>1300</v>
      </c>
      <c r="J57" s="11">
        <v>0</v>
      </c>
      <c r="K57" s="11">
        <f t="shared" si="0"/>
        <v>27217.39</v>
      </c>
      <c r="L57" s="11">
        <f t="shared" si="1"/>
        <v>339114.39</v>
      </c>
      <c r="M57" s="11">
        <f t="shared" si="2"/>
        <v>32.47478105539981</v>
      </c>
      <c r="N57" s="11">
        <f t="shared" si="3"/>
        <v>340414.39</v>
      </c>
      <c r="O57" s="11">
        <f t="shared" si="4"/>
        <v>28517.39</v>
      </c>
      <c r="P57" s="11">
        <f t="shared" si="5"/>
        <v>29.249534820254546</v>
      </c>
    </row>
    <row r="58" spans="1:16" ht="12.75">
      <c r="A58" s="9" t="s">
        <v>325</v>
      </c>
      <c r="B58" s="10" t="s">
        <v>326</v>
      </c>
      <c r="C58" s="11">
        <v>73032</v>
      </c>
      <c r="D58" s="11">
        <v>89032</v>
      </c>
      <c r="E58" s="11">
        <v>27032</v>
      </c>
      <c r="F58" s="11">
        <v>23766.5</v>
      </c>
      <c r="G58" s="11">
        <v>0</v>
      </c>
      <c r="H58" s="11">
        <v>23174.54</v>
      </c>
      <c r="I58" s="11">
        <v>591.96</v>
      </c>
      <c r="J58" s="11">
        <v>0</v>
      </c>
      <c r="K58" s="11">
        <f t="shared" si="0"/>
        <v>3265.5</v>
      </c>
      <c r="L58" s="11">
        <f t="shared" si="1"/>
        <v>65265.5</v>
      </c>
      <c r="M58" s="11">
        <f t="shared" si="2"/>
        <v>87.91987274341521</v>
      </c>
      <c r="N58" s="11">
        <f t="shared" si="3"/>
        <v>65857.45999999999</v>
      </c>
      <c r="O58" s="11">
        <f t="shared" si="4"/>
        <v>3857.459999999999</v>
      </c>
      <c r="P58" s="11">
        <f t="shared" si="5"/>
        <v>85.73002367564368</v>
      </c>
    </row>
    <row r="59" spans="1:16" ht="12.75">
      <c r="A59" s="9" t="s">
        <v>327</v>
      </c>
      <c r="B59" s="10" t="s">
        <v>328</v>
      </c>
      <c r="C59" s="11">
        <v>3500</v>
      </c>
      <c r="D59" s="11">
        <v>3500</v>
      </c>
      <c r="E59" s="11">
        <v>1200</v>
      </c>
      <c r="F59" s="11">
        <v>680</v>
      </c>
      <c r="G59" s="11">
        <v>0</v>
      </c>
      <c r="H59" s="11">
        <v>680</v>
      </c>
      <c r="I59" s="11">
        <v>0</v>
      </c>
      <c r="J59" s="11">
        <v>0</v>
      </c>
      <c r="K59" s="11">
        <f t="shared" si="0"/>
        <v>520</v>
      </c>
      <c r="L59" s="11">
        <f t="shared" si="1"/>
        <v>2820</v>
      </c>
      <c r="M59" s="11">
        <f t="shared" si="2"/>
        <v>56.666666666666664</v>
      </c>
      <c r="N59" s="11">
        <f t="shared" si="3"/>
        <v>2820</v>
      </c>
      <c r="O59" s="11">
        <f t="shared" si="4"/>
        <v>520</v>
      </c>
      <c r="P59" s="11">
        <f t="shared" si="5"/>
        <v>56.666666666666664</v>
      </c>
    </row>
    <row r="60" spans="1:16" ht="12.75">
      <c r="A60" s="9" t="s">
        <v>333</v>
      </c>
      <c r="B60" s="10" t="s">
        <v>334</v>
      </c>
      <c r="C60" s="11">
        <v>6654</v>
      </c>
      <c r="D60" s="11">
        <v>6654</v>
      </c>
      <c r="E60" s="11">
        <v>2220</v>
      </c>
      <c r="F60" s="11">
        <v>1665</v>
      </c>
      <c r="G60" s="11">
        <v>0</v>
      </c>
      <c r="H60" s="11">
        <v>1665</v>
      </c>
      <c r="I60" s="11">
        <v>0</v>
      </c>
      <c r="J60" s="11">
        <v>0</v>
      </c>
      <c r="K60" s="11">
        <f t="shared" si="0"/>
        <v>555</v>
      </c>
      <c r="L60" s="11">
        <f t="shared" si="1"/>
        <v>4989</v>
      </c>
      <c r="M60" s="11">
        <f t="shared" si="2"/>
        <v>75</v>
      </c>
      <c r="N60" s="11">
        <f t="shared" si="3"/>
        <v>4989</v>
      </c>
      <c r="O60" s="11">
        <f t="shared" si="4"/>
        <v>555</v>
      </c>
      <c r="P60" s="11">
        <f t="shared" si="5"/>
        <v>75</v>
      </c>
    </row>
    <row r="61" spans="1:16" ht="12.75">
      <c r="A61" s="9" t="s">
        <v>345</v>
      </c>
      <c r="B61" s="10" t="s">
        <v>346</v>
      </c>
      <c r="C61" s="11">
        <v>132301</v>
      </c>
      <c r="D61" s="11">
        <v>132301</v>
      </c>
      <c r="E61" s="11">
        <v>82686</v>
      </c>
      <c r="F61" s="11">
        <v>82685.83</v>
      </c>
      <c r="G61" s="11">
        <v>0</v>
      </c>
      <c r="H61" s="11">
        <v>82685.83</v>
      </c>
      <c r="I61" s="11">
        <v>0</v>
      </c>
      <c r="J61" s="11">
        <v>0</v>
      </c>
      <c r="K61" s="11">
        <f t="shared" si="0"/>
        <v>0.16999999999825377</v>
      </c>
      <c r="L61" s="11">
        <f t="shared" si="1"/>
        <v>49615.17</v>
      </c>
      <c r="M61" s="11">
        <f t="shared" si="2"/>
        <v>99.9997944029219</v>
      </c>
      <c r="N61" s="11">
        <f t="shared" si="3"/>
        <v>49615.17</v>
      </c>
      <c r="O61" s="11">
        <f t="shared" si="4"/>
        <v>0.16999999999825377</v>
      </c>
      <c r="P61" s="11">
        <f t="shared" si="5"/>
        <v>99.9997944029219</v>
      </c>
    </row>
    <row r="62" spans="1:16" ht="25.5">
      <c r="A62" s="6" t="s">
        <v>155</v>
      </c>
      <c r="B62" s="7" t="s">
        <v>156</v>
      </c>
      <c r="C62" s="8">
        <v>1433045</v>
      </c>
      <c r="D62" s="8">
        <v>1653155</v>
      </c>
      <c r="E62" s="8">
        <v>532780</v>
      </c>
      <c r="F62" s="8">
        <v>451073.95</v>
      </c>
      <c r="G62" s="8">
        <v>0</v>
      </c>
      <c r="H62" s="8">
        <v>451073.95</v>
      </c>
      <c r="I62" s="8">
        <v>0</v>
      </c>
      <c r="J62" s="8">
        <v>0</v>
      </c>
      <c r="K62" s="8">
        <f t="shared" si="0"/>
        <v>81706.04999999999</v>
      </c>
      <c r="L62" s="8">
        <f t="shared" si="1"/>
        <v>1202081.05</v>
      </c>
      <c r="M62" s="8">
        <f t="shared" si="2"/>
        <v>84.66420473741508</v>
      </c>
      <c r="N62" s="8">
        <f t="shared" si="3"/>
        <v>1202081.05</v>
      </c>
      <c r="O62" s="8">
        <f t="shared" si="4"/>
        <v>81706.04999999999</v>
      </c>
      <c r="P62" s="8">
        <f t="shared" si="5"/>
        <v>84.66420473741508</v>
      </c>
    </row>
    <row r="63" spans="1:16" ht="12.75">
      <c r="A63" s="9" t="s">
        <v>92</v>
      </c>
      <c r="B63" s="10" t="s">
        <v>320</v>
      </c>
      <c r="C63" s="11">
        <v>1119401</v>
      </c>
      <c r="D63" s="11">
        <v>1294049</v>
      </c>
      <c r="E63" s="11">
        <v>410757</v>
      </c>
      <c r="F63" s="11">
        <v>357341.86</v>
      </c>
      <c r="G63" s="11">
        <v>0</v>
      </c>
      <c r="H63" s="11">
        <v>357341.86</v>
      </c>
      <c r="I63" s="11">
        <v>0</v>
      </c>
      <c r="J63" s="11">
        <v>0</v>
      </c>
      <c r="K63" s="11">
        <f t="shared" si="0"/>
        <v>53415.140000000014</v>
      </c>
      <c r="L63" s="11">
        <f t="shared" si="1"/>
        <v>936707.14</v>
      </c>
      <c r="M63" s="11">
        <f t="shared" si="2"/>
        <v>86.9959270322843</v>
      </c>
      <c r="N63" s="11">
        <f t="shared" si="3"/>
        <v>936707.14</v>
      </c>
      <c r="O63" s="11">
        <f t="shared" si="4"/>
        <v>53415.140000000014</v>
      </c>
      <c r="P63" s="11">
        <f t="shared" si="5"/>
        <v>86.9959270322843</v>
      </c>
    </row>
    <row r="64" spans="1:16" ht="12.75">
      <c r="A64" s="9" t="s">
        <v>321</v>
      </c>
      <c r="B64" s="10" t="s">
        <v>322</v>
      </c>
      <c r="C64" s="11">
        <v>245829</v>
      </c>
      <c r="D64" s="11">
        <v>284252</v>
      </c>
      <c r="E64" s="11">
        <v>90368</v>
      </c>
      <c r="F64" s="11">
        <v>78813.91</v>
      </c>
      <c r="G64" s="11">
        <v>0</v>
      </c>
      <c r="H64" s="11">
        <v>78813.91</v>
      </c>
      <c r="I64" s="11">
        <v>0</v>
      </c>
      <c r="J64" s="11">
        <v>0</v>
      </c>
      <c r="K64" s="11">
        <f t="shared" si="0"/>
        <v>11554.089999999997</v>
      </c>
      <c r="L64" s="11">
        <f t="shared" si="1"/>
        <v>205438.09</v>
      </c>
      <c r="M64" s="11">
        <f t="shared" si="2"/>
        <v>87.2144011154391</v>
      </c>
      <c r="N64" s="11">
        <f t="shared" si="3"/>
        <v>205438.09</v>
      </c>
      <c r="O64" s="11">
        <f t="shared" si="4"/>
        <v>11554.089999999997</v>
      </c>
      <c r="P64" s="11">
        <f t="shared" si="5"/>
        <v>87.2144011154391</v>
      </c>
    </row>
    <row r="65" spans="1:16" ht="12.75">
      <c r="A65" s="9" t="s">
        <v>323</v>
      </c>
      <c r="B65" s="10" t="s">
        <v>324</v>
      </c>
      <c r="C65" s="11">
        <v>13574</v>
      </c>
      <c r="D65" s="11">
        <v>15692</v>
      </c>
      <c r="E65" s="11">
        <v>4118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f t="shared" si="0"/>
        <v>4118</v>
      </c>
      <c r="L65" s="11">
        <f t="shared" si="1"/>
        <v>15692</v>
      </c>
      <c r="M65" s="11">
        <f t="shared" si="2"/>
        <v>0</v>
      </c>
      <c r="N65" s="11">
        <f t="shared" si="3"/>
        <v>15692</v>
      </c>
      <c r="O65" s="11">
        <f t="shared" si="4"/>
        <v>4118</v>
      </c>
      <c r="P65" s="11">
        <f t="shared" si="5"/>
        <v>0</v>
      </c>
    </row>
    <row r="66" spans="1:16" ht="12.75">
      <c r="A66" s="9" t="s">
        <v>325</v>
      </c>
      <c r="B66" s="10" t="s">
        <v>326</v>
      </c>
      <c r="C66" s="11">
        <v>12999</v>
      </c>
      <c r="D66" s="11">
        <v>14828</v>
      </c>
      <c r="E66" s="11">
        <v>5201</v>
      </c>
      <c r="F66" s="11">
        <v>1248.82</v>
      </c>
      <c r="G66" s="11">
        <v>0</v>
      </c>
      <c r="H66" s="11">
        <v>1248.82</v>
      </c>
      <c r="I66" s="11">
        <v>0</v>
      </c>
      <c r="J66" s="11">
        <v>0</v>
      </c>
      <c r="K66" s="11">
        <f t="shared" si="0"/>
        <v>3952.1800000000003</v>
      </c>
      <c r="L66" s="11">
        <f t="shared" si="1"/>
        <v>13579.18</v>
      </c>
      <c r="M66" s="11">
        <f t="shared" si="2"/>
        <v>24.011151701595846</v>
      </c>
      <c r="N66" s="11">
        <f t="shared" si="3"/>
        <v>13579.18</v>
      </c>
      <c r="O66" s="11">
        <f t="shared" si="4"/>
        <v>3952.1800000000003</v>
      </c>
      <c r="P66" s="11">
        <f t="shared" si="5"/>
        <v>24.011151701595846</v>
      </c>
    </row>
    <row r="67" spans="1:16" ht="12.75">
      <c r="A67" s="9" t="s">
        <v>327</v>
      </c>
      <c r="B67" s="10" t="s">
        <v>328</v>
      </c>
      <c r="C67" s="11">
        <v>18530</v>
      </c>
      <c r="D67" s="11">
        <v>21422</v>
      </c>
      <c r="E67" s="11">
        <v>10092</v>
      </c>
      <c r="F67" s="11">
        <v>4790.2</v>
      </c>
      <c r="G67" s="11">
        <v>0</v>
      </c>
      <c r="H67" s="11">
        <v>4790.2</v>
      </c>
      <c r="I67" s="11">
        <v>0</v>
      </c>
      <c r="J67" s="11">
        <v>0</v>
      </c>
      <c r="K67" s="11">
        <f t="shared" si="0"/>
        <v>5301.8</v>
      </c>
      <c r="L67" s="11">
        <f t="shared" si="1"/>
        <v>16631.8</v>
      </c>
      <c r="M67" s="11">
        <f t="shared" si="2"/>
        <v>47.46531906460562</v>
      </c>
      <c r="N67" s="11">
        <f t="shared" si="3"/>
        <v>16631.8</v>
      </c>
      <c r="O67" s="11">
        <f t="shared" si="4"/>
        <v>5301.8</v>
      </c>
      <c r="P67" s="11">
        <f t="shared" si="5"/>
        <v>47.46531906460562</v>
      </c>
    </row>
    <row r="68" spans="1:16" ht="12.75">
      <c r="A68" s="9" t="s">
        <v>329</v>
      </c>
      <c r="B68" s="10" t="s">
        <v>330</v>
      </c>
      <c r="C68" s="11">
        <v>18314</v>
      </c>
      <c r="D68" s="11">
        <v>18314</v>
      </c>
      <c r="E68" s="11">
        <v>10464</v>
      </c>
      <c r="F68" s="11">
        <v>7730.88</v>
      </c>
      <c r="G68" s="11">
        <v>0</v>
      </c>
      <c r="H68" s="11">
        <v>7730.88</v>
      </c>
      <c r="I68" s="11">
        <v>0</v>
      </c>
      <c r="J68" s="11">
        <v>0</v>
      </c>
      <c r="K68" s="11">
        <f t="shared" si="0"/>
        <v>2733.12</v>
      </c>
      <c r="L68" s="11">
        <f t="shared" si="1"/>
        <v>10583.119999999999</v>
      </c>
      <c r="M68" s="11">
        <f t="shared" si="2"/>
        <v>73.88073394495413</v>
      </c>
      <c r="N68" s="11">
        <f t="shared" si="3"/>
        <v>10583.119999999999</v>
      </c>
      <c r="O68" s="11">
        <f t="shared" si="4"/>
        <v>2733.12</v>
      </c>
      <c r="P68" s="11">
        <f t="shared" si="5"/>
        <v>73.88073394495413</v>
      </c>
    </row>
    <row r="69" spans="1:16" ht="12.75">
      <c r="A69" s="9" t="s">
        <v>331</v>
      </c>
      <c r="B69" s="10" t="s">
        <v>332</v>
      </c>
      <c r="C69" s="11">
        <v>338</v>
      </c>
      <c r="D69" s="11">
        <v>338</v>
      </c>
      <c r="E69" s="11">
        <v>112</v>
      </c>
      <c r="F69" s="11">
        <v>65.01</v>
      </c>
      <c r="G69" s="11">
        <v>0</v>
      </c>
      <c r="H69" s="11">
        <v>65.01</v>
      </c>
      <c r="I69" s="11">
        <v>0</v>
      </c>
      <c r="J69" s="11">
        <v>0</v>
      </c>
      <c r="K69" s="11">
        <f t="shared" si="0"/>
        <v>46.989999999999995</v>
      </c>
      <c r="L69" s="11">
        <f t="shared" si="1"/>
        <v>272.99</v>
      </c>
      <c r="M69" s="11">
        <f t="shared" si="2"/>
        <v>58.04464285714286</v>
      </c>
      <c r="N69" s="11">
        <f t="shared" si="3"/>
        <v>272.99</v>
      </c>
      <c r="O69" s="11">
        <f t="shared" si="4"/>
        <v>46.989999999999995</v>
      </c>
      <c r="P69" s="11">
        <f t="shared" si="5"/>
        <v>58.04464285714286</v>
      </c>
    </row>
    <row r="70" spans="1:16" ht="12.75">
      <c r="A70" s="9" t="s">
        <v>333</v>
      </c>
      <c r="B70" s="10" t="s">
        <v>334</v>
      </c>
      <c r="C70" s="11">
        <v>4060</v>
      </c>
      <c r="D70" s="11">
        <v>4060</v>
      </c>
      <c r="E70" s="11">
        <v>1600</v>
      </c>
      <c r="F70" s="11">
        <v>1033.96</v>
      </c>
      <c r="G70" s="11">
        <v>0</v>
      </c>
      <c r="H70" s="11">
        <v>1033.96</v>
      </c>
      <c r="I70" s="11">
        <v>0</v>
      </c>
      <c r="J70" s="11">
        <v>0</v>
      </c>
      <c r="K70" s="11">
        <f aca="true" t="shared" si="6" ref="K70:K133">E70-F70</f>
        <v>566.04</v>
      </c>
      <c r="L70" s="11">
        <f aca="true" t="shared" si="7" ref="L70:L133">D70-F70</f>
        <v>3026.04</v>
      </c>
      <c r="M70" s="11">
        <f aca="true" t="shared" si="8" ref="M70:M133">IF(E70=0,0,(F70/E70)*100)</f>
        <v>64.6225</v>
      </c>
      <c r="N70" s="11">
        <f aca="true" t="shared" si="9" ref="N70:N133">D70-H70</f>
        <v>3026.04</v>
      </c>
      <c r="O70" s="11">
        <f aca="true" t="shared" si="10" ref="O70:O133">E70-H70</f>
        <v>566.04</v>
      </c>
      <c r="P70" s="11">
        <f aca="true" t="shared" si="11" ref="P70:P133">IF(E70=0,0,(H70/E70)*100)</f>
        <v>64.6225</v>
      </c>
    </row>
    <row r="71" spans="1:16" ht="25.5">
      <c r="A71" s="9" t="s">
        <v>335</v>
      </c>
      <c r="B71" s="10" t="s">
        <v>336</v>
      </c>
      <c r="C71" s="11">
        <v>0</v>
      </c>
      <c r="D71" s="11">
        <v>200</v>
      </c>
      <c r="E71" s="11">
        <v>68</v>
      </c>
      <c r="F71" s="11">
        <v>49.31</v>
      </c>
      <c r="G71" s="11">
        <v>0</v>
      </c>
      <c r="H71" s="11">
        <v>49.31</v>
      </c>
      <c r="I71" s="11">
        <v>0</v>
      </c>
      <c r="J71" s="11">
        <v>0</v>
      </c>
      <c r="K71" s="11">
        <f t="shared" si="6"/>
        <v>18.689999999999998</v>
      </c>
      <c r="L71" s="11">
        <f t="shared" si="7"/>
        <v>150.69</v>
      </c>
      <c r="M71" s="11">
        <f t="shared" si="8"/>
        <v>72.51470588235294</v>
      </c>
      <c r="N71" s="11">
        <f t="shared" si="9"/>
        <v>150.69</v>
      </c>
      <c r="O71" s="11">
        <f t="shared" si="10"/>
        <v>18.689999999999998</v>
      </c>
      <c r="P71" s="11">
        <f t="shared" si="11"/>
        <v>72.51470588235294</v>
      </c>
    </row>
    <row r="72" spans="1:16" ht="25.5">
      <c r="A72" s="6" t="s">
        <v>157</v>
      </c>
      <c r="B72" s="7" t="s">
        <v>158</v>
      </c>
      <c r="C72" s="8">
        <v>3609475</v>
      </c>
      <c r="D72" s="8">
        <v>3609475</v>
      </c>
      <c r="E72" s="8">
        <v>1170818</v>
      </c>
      <c r="F72" s="8">
        <v>1114441.82</v>
      </c>
      <c r="G72" s="8">
        <v>0</v>
      </c>
      <c r="H72" s="8">
        <v>1111522.96</v>
      </c>
      <c r="I72" s="8">
        <v>2918.86</v>
      </c>
      <c r="J72" s="8">
        <v>31.2</v>
      </c>
      <c r="K72" s="8">
        <f t="shared" si="6"/>
        <v>56376.179999999935</v>
      </c>
      <c r="L72" s="8">
        <f t="shared" si="7"/>
        <v>2495033.1799999997</v>
      </c>
      <c r="M72" s="8">
        <f t="shared" si="8"/>
        <v>95.18488953876691</v>
      </c>
      <c r="N72" s="8">
        <f t="shared" si="9"/>
        <v>2497952.04</v>
      </c>
      <c r="O72" s="8">
        <f t="shared" si="10"/>
        <v>59295.04000000004</v>
      </c>
      <c r="P72" s="8">
        <f t="shared" si="11"/>
        <v>94.93558862265526</v>
      </c>
    </row>
    <row r="73" spans="1:16" ht="12.75">
      <c r="A73" s="9" t="s">
        <v>92</v>
      </c>
      <c r="B73" s="10" t="s">
        <v>320</v>
      </c>
      <c r="C73" s="11">
        <v>2480531</v>
      </c>
      <c r="D73" s="11">
        <v>2480531</v>
      </c>
      <c r="E73" s="11">
        <v>778885</v>
      </c>
      <c r="F73" s="11">
        <v>767849.01</v>
      </c>
      <c r="G73" s="11">
        <v>0</v>
      </c>
      <c r="H73" s="11">
        <v>767849.01</v>
      </c>
      <c r="I73" s="11">
        <v>0</v>
      </c>
      <c r="J73" s="11">
        <v>0</v>
      </c>
      <c r="K73" s="11">
        <f t="shared" si="6"/>
        <v>11035.98999999999</v>
      </c>
      <c r="L73" s="11">
        <f t="shared" si="7"/>
        <v>1712681.99</v>
      </c>
      <c r="M73" s="11">
        <f t="shared" si="8"/>
        <v>98.583104052588</v>
      </c>
      <c r="N73" s="11">
        <f t="shared" si="9"/>
        <v>1712681.99</v>
      </c>
      <c r="O73" s="11">
        <f t="shared" si="10"/>
        <v>11035.98999999999</v>
      </c>
      <c r="P73" s="11">
        <f t="shared" si="11"/>
        <v>98.583104052588</v>
      </c>
    </row>
    <row r="74" spans="1:16" ht="12.75">
      <c r="A74" s="9" t="s">
        <v>321</v>
      </c>
      <c r="B74" s="10" t="s">
        <v>322</v>
      </c>
      <c r="C74" s="11">
        <v>521723</v>
      </c>
      <c r="D74" s="11">
        <v>521723</v>
      </c>
      <c r="E74" s="11">
        <v>170863</v>
      </c>
      <c r="F74" s="11">
        <v>168541.67</v>
      </c>
      <c r="G74" s="11">
        <v>0</v>
      </c>
      <c r="H74" s="11">
        <v>168541.67</v>
      </c>
      <c r="I74" s="11">
        <v>0</v>
      </c>
      <c r="J74" s="11">
        <v>0</v>
      </c>
      <c r="K74" s="11">
        <f t="shared" si="6"/>
        <v>2321.329999999987</v>
      </c>
      <c r="L74" s="11">
        <f t="shared" si="7"/>
        <v>353181.32999999996</v>
      </c>
      <c r="M74" s="11">
        <f t="shared" si="8"/>
        <v>98.64140861391876</v>
      </c>
      <c r="N74" s="11">
        <f t="shared" si="9"/>
        <v>353181.32999999996</v>
      </c>
      <c r="O74" s="11">
        <f t="shared" si="10"/>
        <v>2321.329999999987</v>
      </c>
      <c r="P74" s="11">
        <f t="shared" si="11"/>
        <v>98.64140861391876</v>
      </c>
    </row>
    <row r="75" spans="1:16" ht="12.75">
      <c r="A75" s="9" t="s">
        <v>323</v>
      </c>
      <c r="B75" s="10" t="s">
        <v>324</v>
      </c>
      <c r="C75" s="11">
        <v>139438</v>
      </c>
      <c r="D75" s="11">
        <v>139438</v>
      </c>
      <c r="E75" s="11">
        <v>56605</v>
      </c>
      <c r="F75" s="11">
        <v>53009.52</v>
      </c>
      <c r="G75" s="11">
        <v>0</v>
      </c>
      <c r="H75" s="11">
        <v>53009.52</v>
      </c>
      <c r="I75" s="11">
        <v>0</v>
      </c>
      <c r="J75" s="11">
        <v>31.2</v>
      </c>
      <c r="K75" s="11">
        <f t="shared" si="6"/>
        <v>3595.480000000003</v>
      </c>
      <c r="L75" s="11">
        <f t="shared" si="7"/>
        <v>86428.48000000001</v>
      </c>
      <c r="M75" s="11">
        <f t="shared" si="8"/>
        <v>93.64812295733593</v>
      </c>
      <c r="N75" s="11">
        <f t="shared" si="9"/>
        <v>86428.48000000001</v>
      </c>
      <c r="O75" s="11">
        <f t="shared" si="10"/>
        <v>3595.480000000003</v>
      </c>
      <c r="P75" s="11">
        <f t="shared" si="11"/>
        <v>93.64812295733593</v>
      </c>
    </row>
    <row r="76" spans="1:16" ht="12.75">
      <c r="A76" s="9" t="s">
        <v>325</v>
      </c>
      <c r="B76" s="10" t="s">
        <v>326</v>
      </c>
      <c r="C76" s="11">
        <v>269729</v>
      </c>
      <c r="D76" s="11">
        <v>267412</v>
      </c>
      <c r="E76" s="11">
        <v>76928</v>
      </c>
      <c r="F76" s="11">
        <v>56356.81</v>
      </c>
      <c r="G76" s="11">
        <v>0</v>
      </c>
      <c r="H76" s="11">
        <v>53437.95</v>
      </c>
      <c r="I76" s="11">
        <v>2918.86</v>
      </c>
      <c r="J76" s="11">
        <v>0</v>
      </c>
      <c r="K76" s="11">
        <f t="shared" si="6"/>
        <v>20571.190000000002</v>
      </c>
      <c r="L76" s="11">
        <f t="shared" si="7"/>
        <v>211055.19</v>
      </c>
      <c r="M76" s="11">
        <f t="shared" si="8"/>
        <v>73.25916441347754</v>
      </c>
      <c r="N76" s="11">
        <f t="shared" si="9"/>
        <v>213974.05</v>
      </c>
      <c r="O76" s="11">
        <f t="shared" si="10"/>
        <v>23490.050000000003</v>
      </c>
      <c r="P76" s="11">
        <f t="shared" si="11"/>
        <v>69.46488924708818</v>
      </c>
    </row>
    <row r="77" spans="1:16" ht="12.75">
      <c r="A77" s="9" t="s">
        <v>327</v>
      </c>
      <c r="B77" s="10" t="s">
        <v>328</v>
      </c>
      <c r="C77" s="11">
        <v>17508</v>
      </c>
      <c r="D77" s="11">
        <v>17508</v>
      </c>
      <c r="E77" s="11">
        <v>5796</v>
      </c>
      <c r="F77" s="11">
        <v>2720</v>
      </c>
      <c r="G77" s="11">
        <v>0</v>
      </c>
      <c r="H77" s="11">
        <v>2720</v>
      </c>
      <c r="I77" s="11">
        <v>0</v>
      </c>
      <c r="J77" s="11">
        <v>0</v>
      </c>
      <c r="K77" s="11">
        <f t="shared" si="6"/>
        <v>3076</v>
      </c>
      <c r="L77" s="11">
        <f t="shared" si="7"/>
        <v>14788</v>
      </c>
      <c r="M77" s="11">
        <f t="shared" si="8"/>
        <v>46.92891649413389</v>
      </c>
      <c r="N77" s="11">
        <f t="shared" si="9"/>
        <v>14788</v>
      </c>
      <c r="O77" s="11">
        <f t="shared" si="10"/>
        <v>3076</v>
      </c>
      <c r="P77" s="11">
        <f t="shared" si="11"/>
        <v>46.92891649413389</v>
      </c>
    </row>
    <row r="78" spans="1:16" ht="12.75">
      <c r="A78" s="9" t="s">
        <v>329</v>
      </c>
      <c r="B78" s="10" t="s">
        <v>330</v>
      </c>
      <c r="C78" s="11">
        <v>81651</v>
      </c>
      <c r="D78" s="11">
        <v>81651</v>
      </c>
      <c r="E78" s="11">
        <v>47708</v>
      </c>
      <c r="F78" s="11">
        <v>37102.28</v>
      </c>
      <c r="G78" s="11">
        <v>0</v>
      </c>
      <c r="H78" s="11">
        <v>37102.28</v>
      </c>
      <c r="I78" s="11">
        <v>0</v>
      </c>
      <c r="J78" s="11">
        <v>0</v>
      </c>
      <c r="K78" s="11">
        <f t="shared" si="6"/>
        <v>10605.720000000001</v>
      </c>
      <c r="L78" s="11">
        <f t="shared" si="7"/>
        <v>44548.72</v>
      </c>
      <c r="M78" s="11">
        <f t="shared" si="8"/>
        <v>77.76951454682653</v>
      </c>
      <c r="N78" s="11">
        <f t="shared" si="9"/>
        <v>44548.72</v>
      </c>
      <c r="O78" s="11">
        <f t="shared" si="10"/>
        <v>10605.720000000001</v>
      </c>
      <c r="P78" s="11">
        <f t="shared" si="11"/>
        <v>77.76951454682653</v>
      </c>
    </row>
    <row r="79" spans="1:16" ht="12.75">
      <c r="A79" s="9" t="s">
        <v>331</v>
      </c>
      <c r="B79" s="10" t="s">
        <v>332</v>
      </c>
      <c r="C79" s="11">
        <v>2378</v>
      </c>
      <c r="D79" s="11">
        <v>2378</v>
      </c>
      <c r="E79" s="11">
        <v>797</v>
      </c>
      <c r="F79" s="11">
        <v>679.39</v>
      </c>
      <c r="G79" s="11">
        <v>0</v>
      </c>
      <c r="H79" s="11">
        <v>679.39</v>
      </c>
      <c r="I79" s="11">
        <v>0</v>
      </c>
      <c r="J79" s="11">
        <v>0</v>
      </c>
      <c r="K79" s="11">
        <f t="shared" si="6"/>
        <v>117.61000000000001</v>
      </c>
      <c r="L79" s="11">
        <f t="shared" si="7"/>
        <v>1698.6100000000001</v>
      </c>
      <c r="M79" s="11">
        <f t="shared" si="8"/>
        <v>85.24341279799246</v>
      </c>
      <c r="N79" s="11">
        <f t="shared" si="9"/>
        <v>1698.6100000000001</v>
      </c>
      <c r="O79" s="11">
        <f t="shared" si="10"/>
        <v>117.61000000000001</v>
      </c>
      <c r="P79" s="11">
        <f t="shared" si="11"/>
        <v>85.24341279799246</v>
      </c>
    </row>
    <row r="80" spans="1:16" ht="12.75">
      <c r="A80" s="9" t="s">
        <v>333</v>
      </c>
      <c r="B80" s="10" t="s">
        <v>334</v>
      </c>
      <c r="C80" s="11">
        <v>85508</v>
      </c>
      <c r="D80" s="11">
        <v>85508</v>
      </c>
      <c r="E80" s="11">
        <v>32460</v>
      </c>
      <c r="F80" s="11">
        <v>27642.63</v>
      </c>
      <c r="G80" s="11">
        <v>0</v>
      </c>
      <c r="H80" s="11">
        <v>27642.63</v>
      </c>
      <c r="I80" s="11">
        <v>0</v>
      </c>
      <c r="J80" s="11">
        <v>0</v>
      </c>
      <c r="K80" s="11">
        <f t="shared" si="6"/>
        <v>4817.369999999999</v>
      </c>
      <c r="L80" s="11">
        <f t="shared" si="7"/>
        <v>57865.369999999995</v>
      </c>
      <c r="M80" s="11">
        <f t="shared" si="8"/>
        <v>85.1590573012939</v>
      </c>
      <c r="N80" s="11">
        <f t="shared" si="9"/>
        <v>57865.369999999995</v>
      </c>
      <c r="O80" s="11">
        <f t="shared" si="10"/>
        <v>4817.369999999999</v>
      </c>
      <c r="P80" s="11">
        <f t="shared" si="11"/>
        <v>85.1590573012939</v>
      </c>
    </row>
    <row r="81" spans="1:16" ht="25.5">
      <c r="A81" s="9" t="s">
        <v>335</v>
      </c>
      <c r="B81" s="10" t="s">
        <v>336</v>
      </c>
      <c r="C81" s="11">
        <v>0</v>
      </c>
      <c r="D81" s="11">
        <v>2317</v>
      </c>
      <c r="E81" s="11">
        <v>776</v>
      </c>
      <c r="F81" s="11">
        <v>540.51</v>
      </c>
      <c r="G81" s="11">
        <v>0</v>
      </c>
      <c r="H81" s="11">
        <v>540.51</v>
      </c>
      <c r="I81" s="11">
        <v>0</v>
      </c>
      <c r="J81" s="11">
        <v>0</v>
      </c>
      <c r="K81" s="11">
        <f t="shared" si="6"/>
        <v>235.49</v>
      </c>
      <c r="L81" s="11">
        <f t="shared" si="7"/>
        <v>1776.49</v>
      </c>
      <c r="M81" s="11">
        <f t="shared" si="8"/>
        <v>69.65335051546391</v>
      </c>
      <c r="N81" s="11">
        <f t="shared" si="9"/>
        <v>1776.49</v>
      </c>
      <c r="O81" s="11">
        <f t="shared" si="10"/>
        <v>235.49</v>
      </c>
      <c r="P81" s="11">
        <f t="shared" si="11"/>
        <v>69.65335051546391</v>
      </c>
    </row>
    <row r="82" spans="1:16" ht="25.5">
      <c r="A82" s="9" t="s">
        <v>337</v>
      </c>
      <c r="B82" s="10" t="s">
        <v>338</v>
      </c>
      <c r="C82" s="11">
        <v>11009</v>
      </c>
      <c r="D82" s="11">
        <v>11009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f t="shared" si="6"/>
        <v>0</v>
      </c>
      <c r="L82" s="11">
        <f t="shared" si="7"/>
        <v>11009</v>
      </c>
      <c r="M82" s="11">
        <f t="shared" si="8"/>
        <v>0</v>
      </c>
      <c r="N82" s="11">
        <f t="shared" si="9"/>
        <v>11009</v>
      </c>
      <c r="O82" s="11">
        <f t="shared" si="10"/>
        <v>0</v>
      </c>
      <c r="P82" s="11">
        <f t="shared" si="11"/>
        <v>0</v>
      </c>
    </row>
    <row r="83" spans="1:16" ht="12.75">
      <c r="A83" s="6" t="s">
        <v>159</v>
      </c>
      <c r="B83" s="7" t="s">
        <v>160</v>
      </c>
      <c r="C83" s="8">
        <v>943812</v>
      </c>
      <c r="D83" s="8">
        <v>958812</v>
      </c>
      <c r="E83" s="8">
        <v>502487</v>
      </c>
      <c r="F83" s="8">
        <v>290902.64</v>
      </c>
      <c r="G83" s="8">
        <v>0</v>
      </c>
      <c r="H83" s="8">
        <v>290132.81</v>
      </c>
      <c r="I83" s="8">
        <v>769.83</v>
      </c>
      <c r="J83" s="8">
        <v>0</v>
      </c>
      <c r="K83" s="8">
        <f t="shared" si="6"/>
        <v>211584.36</v>
      </c>
      <c r="L83" s="8">
        <f t="shared" si="7"/>
        <v>667909.36</v>
      </c>
      <c r="M83" s="8">
        <f t="shared" si="8"/>
        <v>57.89257035505396</v>
      </c>
      <c r="N83" s="8">
        <f t="shared" si="9"/>
        <v>668679.19</v>
      </c>
      <c r="O83" s="8">
        <f t="shared" si="10"/>
        <v>212354.19</v>
      </c>
      <c r="P83" s="8">
        <f t="shared" si="11"/>
        <v>57.73936639156834</v>
      </c>
    </row>
    <row r="84" spans="1:16" ht="12.75">
      <c r="A84" s="9" t="s">
        <v>323</v>
      </c>
      <c r="B84" s="10" t="s">
        <v>324</v>
      </c>
      <c r="C84" s="11">
        <v>0</v>
      </c>
      <c r="D84" s="11">
        <v>15000</v>
      </c>
      <c r="E84" s="11">
        <v>15000</v>
      </c>
      <c r="F84" s="11">
        <v>14999.97</v>
      </c>
      <c r="G84" s="11">
        <v>0</v>
      </c>
      <c r="H84" s="11">
        <v>14999.97</v>
      </c>
      <c r="I84" s="11">
        <v>0</v>
      </c>
      <c r="J84" s="11">
        <v>0</v>
      </c>
      <c r="K84" s="11">
        <f t="shared" si="6"/>
        <v>0.030000000000654836</v>
      </c>
      <c r="L84" s="11">
        <f t="shared" si="7"/>
        <v>0.030000000000654836</v>
      </c>
      <c r="M84" s="11">
        <f t="shared" si="8"/>
        <v>99.9998</v>
      </c>
      <c r="N84" s="11">
        <f t="shared" si="9"/>
        <v>0.030000000000654836</v>
      </c>
      <c r="O84" s="11">
        <f t="shared" si="10"/>
        <v>0.030000000000654836</v>
      </c>
      <c r="P84" s="11">
        <f t="shared" si="11"/>
        <v>99.9998</v>
      </c>
    </row>
    <row r="85" spans="1:16" ht="12.75">
      <c r="A85" s="9" t="s">
        <v>325</v>
      </c>
      <c r="B85" s="10" t="s">
        <v>326</v>
      </c>
      <c r="C85" s="11">
        <v>178147</v>
      </c>
      <c r="D85" s="11">
        <v>178147</v>
      </c>
      <c r="E85" s="11">
        <v>123576</v>
      </c>
      <c r="F85" s="11">
        <v>19574.02</v>
      </c>
      <c r="G85" s="11">
        <v>0</v>
      </c>
      <c r="H85" s="11">
        <v>18804.19</v>
      </c>
      <c r="I85" s="11">
        <v>769.83</v>
      </c>
      <c r="J85" s="11">
        <v>0</v>
      </c>
      <c r="K85" s="11">
        <f t="shared" si="6"/>
        <v>104001.98</v>
      </c>
      <c r="L85" s="11">
        <f t="shared" si="7"/>
        <v>158572.98</v>
      </c>
      <c r="M85" s="11">
        <f t="shared" si="8"/>
        <v>15.839661422930018</v>
      </c>
      <c r="N85" s="11">
        <f t="shared" si="9"/>
        <v>159342.81</v>
      </c>
      <c r="O85" s="11">
        <f t="shared" si="10"/>
        <v>104771.81</v>
      </c>
      <c r="P85" s="11">
        <f t="shared" si="11"/>
        <v>15.216700653848642</v>
      </c>
    </row>
    <row r="86" spans="1:16" ht="12.75">
      <c r="A86" s="9" t="s">
        <v>347</v>
      </c>
      <c r="B86" s="10" t="s">
        <v>348</v>
      </c>
      <c r="C86" s="11">
        <v>765665</v>
      </c>
      <c r="D86" s="11">
        <v>765665</v>
      </c>
      <c r="E86" s="11">
        <v>363911</v>
      </c>
      <c r="F86" s="11">
        <v>256328.65</v>
      </c>
      <c r="G86" s="11">
        <v>0</v>
      </c>
      <c r="H86" s="11">
        <v>256328.65</v>
      </c>
      <c r="I86" s="11">
        <v>0</v>
      </c>
      <c r="J86" s="11">
        <v>0</v>
      </c>
      <c r="K86" s="11">
        <f t="shared" si="6"/>
        <v>107582.35</v>
      </c>
      <c r="L86" s="11">
        <f t="shared" si="7"/>
        <v>509336.35</v>
      </c>
      <c r="M86" s="11">
        <f t="shared" si="8"/>
        <v>70.43718106899763</v>
      </c>
      <c r="N86" s="11">
        <f t="shared" si="9"/>
        <v>509336.35</v>
      </c>
      <c r="O86" s="11">
        <f t="shared" si="10"/>
        <v>107582.35</v>
      </c>
      <c r="P86" s="11">
        <f t="shared" si="11"/>
        <v>70.43718106899763</v>
      </c>
    </row>
    <row r="87" spans="1:16" ht="25.5">
      <c r="A87" s="6" t="s">
        <v>161</v>
      </c>
      <c r="B87" s="7" t="s">
        <v>162</v>
      </c>
      <c r="C87" s="8">
        <v>44796100</v>
      </c>
      <c r="D87" s="8">
        <v>57185646</v>
      </c>
      <c r="E87" s="8">
        <v>19416148</v>
      </c>
      <c r="F87" s="8">
        <v>16612674.58</v>
      </c>
      <c r="G87" s="8">
        <v>0</v>
      </c>
      <c r="H87" s="8">
        <v>16498517.86</v>
      </c>
      <c r="I87" s="8">
        <v>114156.72</v>
      </c>
      <c r="J87" s="8">
        <v>192360.91</v>
      </c>
      <c r="K87" s="8">
        <f t="shared" si="6"/>
        <v>2803473.42</v>
      </c>
      <c r="L87" s="8">
        <f t="shared" si="7"/>
        <v>40572971.42</v>
      </c>
      <c r="M87" s="8">
        <f t="shared" si="8"/>
        <v>85.5611245855769</v>
      </c>
      <c r="N87" s="8">
        <f t="shared" si="9"/>
        <v>40687128.14</v>
      </c>
      <c r="O87" s="8">
        <f t="shared" si="10"/>
        <v>2917630.1400000006</v>
      </c>
      <c r="P87" s="8">
        <f t="shared" si="11"/>
        <v>84.9731772749157</v>
      </c>
    </row>
    <row r="88" spans="1:16" ht="25.5">
      <c r="A88" s="9" t="s">
        <v>337</v>
      </c>
      <c r="B88" s="10" t="s">
        <v>338</v>
      </c>
      <c r="C88" s="11">
        <v>44796100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f t="shared" si="6"/>
        <v>0</v>
      </c>
      <c r="L88" s="11">
        <f t="shared" si="7"/>
        <v>0</v>
      </c>
      <c r="M88" s="11">
        <f t="shared" si="8"/>
        <v>0</v>
      </c>
      <c r="N88" s="11">
        <f t="shared" si="9"/>
        <v>0</v>
      </c>
      <c r="O88" s="11">
        <f t="shared" si="10"/>
        <v>0</v>
      </c>
      <c r="P88" s="11">
        <f t="shared" si="11"/>
        <v>0</v>
      </c>
    </row>
    <row r="89" spans="1:16" ht="25.5">
      <c r="A89" s="9" t="s">
        <v>349</v>
      </c>
      <c r="B89" s="10" t="s">
        <v>350</v>
      </c>
      <c r="C89" s="11">
        <v>0</v>
      </c>
      <c r="D89" s="11">
        <v>57185646</v>
      </c>
      <c r="E89" s="11">
        <v>19416148</v>
      </c>
      <c r="F89" s="11">
        <v>16612674.58</v>
      </c>
      <c r="G89" s="11">
        <v>0</v>
      </c>
      <c r="H89" s="11">
        <v>16498517.86</v>
      </c>
      <c r="I89" s="11">
        <v>114156.72</v>
      </c>
      <c r="J89" s="11">
        <v>192360.91</v>
      </c>
      <c r="K89" s="11">
        <f t="shared" si="6"/>
        <v>2803473.42</v>
      </c>
      <c r="L89" s="11">
        <f t="shared" si="7"/>
        <v>40572971.42</v>
      </c>
      <c r="M89" s="11">
        <f t="shared" si="8"/>
        <v>85.5611245855769</v>
      </c>
      <c r="N89" s="11">
        <f t="shared" si="9"/>
        <v>40687128.14</v>
      </c>
      <c r="O89" s="11">
        <f t="shared" si="10"/>
        <v>2917630.1400000006</v>
      </c>
      <c r="P89" s="11">
        <f t="shared" si="11"/>
        <v>84.9731772749157</v>
      </c>
    </row>
    <row r="90" spans="1:16" ht="38.25">
      <c r="A90" s="6" t="s">
        <v>92</v>
      </c>
      <c r="B90" s="7" t="s">
        <v>163</v>
      </c>
      <c r="C90" s="8">
        <v>2836575</v>
      </c>
      <c r="D90" s="8">
        <v>3868323</v>
      </c>
      <c r="E90" s="8">
        <v>1593382</v>
      </c>
      <c r="F90" s="8">
        <v>1074514.14</v>
      </c>
      <c r="G90" s="8">
        <v>0</v>
      </c>
      <c r="H90" s="8">
        <v>1072514.28</v>
      </c>
      <c r="I90" s="8">
        <v>1999.86</v>
      </c>
      <c r="J90" s="8">
        <v>0</v>
      </c>
      <c r="K90" s="8">
        <f t="shared" si="6"/>
        <v>518867.8600000001</v>
      </c>
      <c r="L90" s="8">
        <f t="shared" si="7"/>
        <v>2793808.8600000003</v>
      </c>
      <c r="M90" s="8">
        <f t="shared" si="8"/>
        <v>67.43606617873176</v>
      </c>
      <c r="N90" s="8">
        <f t="shared" si="9"/>
        <v>2795808.7199999997</v>
      </c>
      <c r="O90" s="8">
        <f t="shared" si="10"/>
        <v>520867.72</v>
      </c>
      <c r="P90" s="8">
        <f t="shared" si="11"/>
        <v>67.31055578637138</v>
      </c>
    </row>
    <row r="91" spans="1:16" ht="25.5">
      <c r="A91" s="9" t="s">
        <v>349</v>
      </c>
      <c r="B91" s="10" t="s">
        <v>350</v>
      </c>
      <c r="C91" s="11">
        <v>2836575</v>
      </c>
      <c r="D91" s="11">
        <v>3868323</v>
      </c>
      <c r="E91" s="11">
        <v>1593382</v>
      </c>
      <c r="F91" s="11">
        <v>1074514.14</v>
      </c>
      <c r="G91" s="11">
        <v>0</v>
      </c>
      <c r="H91" s="11">
        <v>1072514.28</v>
      </c>
      <c r="I91" s="11">
        <v>1999.86</v>
      </c>
      <c r="J91" s="11">
        <v>0</v>
      </c>
      <c r="K91" s="11">
        <f t="shared" si="6"/>
        <v>518867.8600000001</v>
      </c>
      <c r="L91" s="11">
        <f t="shared" si="7"/>
        <v>2793808.8600000003</v>
      </c>
      <c r="M91" s="11">
        <f t="shared" si="8"/>
        <v>67.43606617873176</v>
      </c>
      <c r="N91" s="11">
        <f t="shared" si="9"/>
        <v>2795808.7199999997</v>
      </c>
      <c r="O91" s="11">
        <f t="shared" si="10"/>
        <v>520867.72</v>
      </c>
      <c r="P91" s="11">
        <f t="shared" si="11"/>
        <v>67.31055578637138</v>
      </c>
    </row>
    <row r="92" spans="1:16" ht="25.5">
      <c r="A92" s="6" t="s">
        <v>164</v>
      </c>
      <c r="B92" s="7" t="s">
        <v>165</v>
      </c>
      <c r="C92" s="8">
        <v>1145800</v>
      </c>
      <c r="D92" s="8">
        <v>1145800</v>
      </c>
      <c r="E92" s="8">
        <v>477500</v>
      </c>
      <c r="F92" s="8">
        <v>477500</v>
      </c>
      <c r="G92" s="8">
        <v>0</v>
      </c>
      <c r="H92" s="8">
        <v>477500</v>
      </c>
      <c r="I92" s="8">
        <v>0</v>
      </c>
      <c r="J92" s="8">
        <v>103140.59</v>
      </c>
      <c r="K92" s="8">
        <f t="shared" si="6"/>
        <v>0</v>
      </c>
      <c r="L92" s="8">
        <f t="shared" si="7"/>
        <v>668300</v>
      </c>
      <c r="M92" s="8">
        <f t="shared" si="8"/>
        <v>100</v>
      </c>
      <c r="N92" s="8">
        <f t="shared" si="9"/>
        <v>668300</v>
      </c>
      <c r="O92" s="8">
        <f t="shared" si="10"/>
        <v>0</v>
      </c>
      <c r="P92" s="8">
        <f t="shared" si="11"/>
        <v>100</v>
      </c>
    </row>
    <row r="93" spans="1:16" ht="12.75">
      <c r="A93" s="9" t="s">
        <v>347</v>
      </c>
      <c r="B93" s="10" t="s">
        <v>348</v>
      </c>
      <c r="C93" s="11">
        <v>1145800</v>
      </c>
      <c r="D93" s="11">
        <v>1145800</v>
      </c>
      <c r="E93" s="11">
        <v>477500</v>
      </c>
      <c r="F93" s="11">
        <v>477500</v>
      </c>
      <c r="G93" s="11">
        <v>0</v>
      </c>
      <c r="H93" s="11">
        <v>477500</v>
      </c>
      <c r="I93" s="11">
        <v>0</v>
      </c>
      <c r="J93" s="11">
        <v>103140.59</v>
      </c>
      <c r="K93" s="11">
        <f t="shared" si="6"/>
        <v>0</v>
      </c>
      <c r="L93" s="11">
        <f t="shared" si="7"/>
        <v>668300</v>
      </c>
      <c r="M93" s="11">
        <f t="shared" si="8"/>
        <v>100</v>
      </c>
      <c r="N93" s="11">
        <f t="shared" si="9"/>
        <v>668300</v>
      </c>
      <c r="O93" s="11">
        <f t="shared" si="10"/>
        <v>0</v>
      </c>
      <c r="P93" s="11">
        <f t="shared" si="11"/>
        <v>100</v>
      </c>
    </row>
    <row r="94" spans="1:16" ht="25.5">
      <c r="A94" s="6" t="s">
        <v>166</v>
      </c>
      <c r="B94" s="7" t="s">
        <v>167</v>
      </c>
      <c r="C94" s="8">
        <v>430500</v>
      </c>
      <c r="D94" s="8">
        <v>480500</v>
      </c>
      <c r="E94" s="8">
        <v>480500</v>
      </c>
      <c r="F94" s="8">
        <v>480500</v>
      </c>
      <c r="G94" s="8">
        <v>0</v>
      </c>
      <c r="H94" s="8">
        <v>480500</v>
      </c>
      <c r="I94" s="8">
        <v>0</v>
      </c>
      <c r="J94" s="8">
        <v>0</v>
      </c>
      <c r="K94" s="8">
        <f t="shared" si="6"/>
        <v>0</v>
      </c>
      <c r="L94" s="8">
        <f t="shared" si="7"/>
        <v>0</v>
      </c>
      <c r="M94" s="8">
        <f t="shared" si="8"/>
        <v>100</v>
      </c>
      <c r="N94" s="8">
        <f t="shared" si="9"/>
        <v>0</v>
      </c>
      <c r="O94" s="8">
        <f t="shared" si="10"/>
        <v>0</v>
      </c>
      <c r="P94" s="8">
        <f t="shared" si="11"/>
        <v>100</v>
      </c>
    </row>
    <row r="95" spans="1:16" ht="12.75">
      <c r="A95" s="9" t="s">
        <v>347</v>
      </c>
      <c r="B95" s="10" t="s">
        <v>348</v>
      </c>
      <c r="C95" s="11">
        <v>430500</v>
      </c>
      <c r="D95" s="11">
        <v>480500</v>
      </c>
      <c r="E95" s="11">
        <v>480500</v>
      </c>
      <c r="F95" s="11">
        <v>480500</v>
      </c>
      <c r="G95" s="11">
        <v>0</v>
      </c>
      <c r="H95" s="11">
        <v>480500</v>
      </c>
      <c r="I95" s="11">
        <v>0</v>
      </c>
      <c r="J95" s="11">
        <v>0</v>
      </c>
      <c r="K95" s="11">
        <f t="shared" si="6"/>
        <v>0</v>
      </c>
      <c r="L95" s="11">
        <f t="shared" si="7"/>
        <v>0</v>
      </c>
      <c r="M95" s="11">
        <f t="shared" si="8"/>
        <v>100</v>
      </c>
      <c r="N95" s="11">
        <f t="shared" si="9"/>
        <v>0</v>
      </c>
      <c r="O95" s="11">
        <f t="shared" si="10"/>
        <v>0</v>
      </c>
      <c r="P95" s="11">
        <f t="shared" si="11"/>
        <v>100</v>
      </c>
    </row>
    <row r="96" spans="1:16" ht="12.75">
      <c r="A96" s="6" t="s">
        <v>168</v>
      </c>
      <c r="B96" s="7" t="s">
        <v>169</v>
      </c>
      <c r="C96" s="8">
        <v>2088797</v>
      </c>
      <c r="D96" s="8">
        <v>2088797</v>
      </c>
      <c r="E96" s="8">
        <v>591130</v>
      </c>
      <c r="F96" s="8">
        <v>446227.95</v>
      </c>
      <c r="G96" s="8">
        <v>0</v>
      </c>
      <c r="H96" s="8">
        <v>446227.92</v>
      </c>
      <c r="I96" s="8">
        <v>0.03</v>
      </c>
      <c r="J96" s="8">
        <v>0</v>
      </c>
      <c r="K96" s="8">
        <f t="shared" si="6"/>
        <v>144902.05</v>
      </c>
      <c r="L96" s="8">
        <f t="shared" si="7"/>
        <v>1642569.05</v>
      </c>
      <c r="M96" s="8">
        <f t="shared" si="8"/>
        <v>75.48727860199956</v>
      </c>
      <c r="N96" s="8">
        <f t="shared" si="9"/>
        <v>1642569.08</v>
      </c>
      <c r="O96" s="8">
        <f t="shared" si="10"/>
        <v>144902.08000000002</v>
      </c>
      <c r="P96" s="8">
        <f t="shared" si="11"/>
        <v>75.48727352697377</v>
      </c>
    </row>
    <row r="97" spans="1:16" ht="25.5">
      <c r="A97" s="9" t="s">
        <v>337</v>
      </c>
      <c r="B97" s="10" t="s">
        <v>338</v>
      </c>
      <c r="C97" s="11">
        <v>32700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f t="shared" si="6"/>
        <v>0</v>
      </c>
      <c r="L97" s="11">
        <f t="shared" si="7"/>
        <v>0</v>
      </c>
      <c r="M97" s="11">
        <f t="shared" si="8"/>
        <v>0</v>
      </c>
      <c r="N97" s="11">
        <f t="shared" si="9"/>
        <v>0</v>
      </c>
      <c r="O97" s="11">
        <f t="shared" si="10"/>
        <v>0</v>
      </c>
      <c r="P97" s="11">
        <f t="shared" si="11"/>
        <v>0</v>
      </c>
    </row>
    <row r="98" spans="1:16" ht="25.5">
      <c r="A98" s="9" t="s">
        <v>349</v>
      </c>
      <c r="B98" s="10" t="s">
        <v>350</v>
      </c>
      <c r="C98" s="11">
        <v>2056097</v>
      </c>
      <c r="D98" s="11">
        <v>2088797</v>
      </c>
      <c r="E98" s="11">
        <v>591130</v>
      </c>
      <c r="F98" s="11">
        <v>446227.95</v>
      </c>
      <c r="G98" s="11">
        <v>0</v>
      </c>
      <c r="H98" s="11">
        <v>446227.92</v>
      </c>
      <c r="I98" s="11">
        <v>0.03</v>
      </c>
      <c r="J98" s="11">
        <v>0</v>
      </c>
      <c r="K98" s="11">
        <f t="shared" si="6"/>
        <v>144902.05</v>
      </c>
      <c r="L98" s="11">
        <f t="shared" si="7"/>
        <v>1642569.05</v>
      </c>
      <c r="M98" s="11">
        <f t="shared" si="8"/>
        <v>75.48727860199956</v>
      </c>
      <c r="N98" s="11">
        <f t="shared" si="9"/>
        <v>1642569.08</v>
      </c>
      <c r="O98" s="11">
        <f t="shared" si="10"/>
        <v>144902.08000000002</v>
      </c>
      <c r="P98" s="11">
        <f t="shared" si="11"/>
        <v>75.48727352697377</v>
      </c>
    </row>
    <row r="99" spans="1:16" ht="38.25">
      <c r="A99" s="6" t="s">
        <v>170</v>
      </c>
      <c r="B99" s="7" t="s">
        <v>171</v>
      </c>
      <c r="C99" s="8">
        <v>7853900</v>
      </c>
      <c r="D99" s="8">
        <v>17853900</v>
      </c>
      <c r="E99" s="8">
        <v>10938314.59</v>
      </c>
      <c r="F99" s="8">
        <v>10938314.59</v>
      </c>
      <c r="G99" s="8">
        <v>0</v>
      </c>
      <c r="H99" s="8">
        <v>10938314.59</v>
      </c>
      <c r="I99" s="8">
        <v>0</v>
      </c>
      <c r="J99" s="8">
        <v>405779.18</v>
      </c>
      <c r="K99" s="8">
        <f t="shared" si="6"/>
        <v>0</v>
      </c>
      <c r="L99" s="8">
        <f t="shared" si="7"/>
        <v>6915585.41</v>
      </c>
      <c r="M99" s="8">
        <f t="shared" si="8"/>
        <v>100</v>
      </c>
      <c r="N99" s="8">
        <f t="shared" si="9"/>
        <v>6915585.41</v>
      </c>
      <c r="O99" s="8">
        <f t="shared" si="10"/>
        <v>0</v>
      </c>
      <c r="P99" s="8">
        <f t="shared" si="11"/>
        <v>100</v>
      </c>
    </row>
    <row r="100" spans="1:16" ht="12.75">
      <c r="A100" s="9" t="s">
        <v>347</v>
      </c>
      <c r="B100" s="10" t="s">
        <v>348</v>
      </c>
      <c r="C100" s="11">
        <v>7853900</v>
      </c>
      <c r="D100" s="11">
        <v>17853900</v>
      </c>
      <c r="E100" s="11">
        <v>10938314.59</v>
      </c>
      <c r="F100" s="11">
        <v>10938314.59</v>
      </c>
      <c r="G100" s="11">
        <v>0</v>
      </c>
      <c r="H100" s="11">
        <v>10938314.59</v>
      </c>
      <c r="I100" s="11">
        <v>0</v>
      </c>
      <c r="J100" s="11">
        <v>405779.18</v>
      </c>
      <c r="K100" s="11">
        <f t="shared" si="6"/>
        <v>0</v>
      </c>
      <c r="L100" s="11">
        <f t="shared" si="7"/>
        <v>6915585.41</v>
      </c>
      <c r="M100" s="11">
        <f t="shared" si="8"/>
        <v>100</v>
      </c>
      <c r="N100" s="11">
        <f t="shared" si="9"/>
        <v>6915585.41</v>
      </c>
      <c r="O100" s="11">
        <f t="shared" si="10"/>
        <v>0</v>
      </c>
      <c r="P100" s="11">
        <f t="shared" si="11"/>
        <v>100</v>
      </c>
    </row>
    <row r="101" spans="1:16" ht="25.5">
      <c r="A101" s="6" t="s">
        <v>172</v>
      </c>
      <c r="B101" s="7" t="s">
        <v>173</v>
      </c>
      <c r="C101" s="8">
        <v>81895300</v>
      </c>
      <c r="D101" s="8">
        <v>71895300</v>
      </c>
      <c r="E101" s="8">
        <v>37827650.99</v>
      </c>
      <c r="F101" s="8">
        <v>37827650.99</v>
      </c>
      <c r="G101" s="8">
        <v>0</v>
      </c>
      <c r="H101" s="8">
        <v>37264650.99</v>
      </c>
      <c r="I101" s="8">
        <v>563000</v>
      </c>
      <c r="J101" s="8">
        <v>955474.72</v>
      </c>
      <c r="K101" s="8">
        <f t="shared" si="6"/>
        <v>0</v>
      </c>
      <c r="L101" s="8">
        <f t="shared" si="7"/>
        <v>34067649.01</v>
      </c>
      <c r="M101" s="8">
        <f t="shared" si="8"/>
        <v>100</v>
      </c>
      <c r="N101" s="8">
        <f t="shared" si="9"/>
        <v>34630649.01</v>
      </c>
      <c r="O101" s="8">
        <f t="shared" si="10"/>
        <v>563000</v>
      </c>
      <c r="P101" s="8">
        <f t="shared" si="11"/>
        <v>98.51167073485786</v>
      </c>
    </row>
    <row r="102" spans="1:16" ht="12.75">
      <c r="A102" s="9" t="s">
        <v>347</v>
      </c>
      <c r="B102" s="10" t="s">
        <v>348</v>
      </c>
      <c r="C102" s="11">
        <v>81895300</v>
      </c>
      <c r="D102" s="11">
        <v>71895300</v>
      </c>
      <c r="E102" s="11">
        <v>37827650.99</v>
      </c>
      <c r="F102" s="11">
        <v>37827650.99</v>
      </c>
      <c r="G102" s="11">
        <v>0</v>
      </c>
      <c r="H102" s="11">
        <v>37264650.99</v>
      </c>
      <c r="I102" s="11">
        <v>563000</v>
      </c>
      <c r="J102" s="11">
        <v>955474.72</v>
      </c>
      <c r="K102" s="11">
        <f t="shared" si="6"/>
        <v>0</v>
      </c>
      <c r="L102" s="11">
        <f t="shared" si="7"/>
        <v>34067649.01</v>
      </c>
      <c r="M102" s="11">
        <f t="shared" si="8"/>
        <v>100</v>
      </c>
      <c r="N102" s="11">
        <f t="shared" si="9"/>
        <v>34630649.01</v>
      </c>
      <c r="O102" s="11">
        <f t="shared" si="10"/>
        <v>563000</v>
      </c>
      <c r="P102" s="11">
        <f t="shared" si="11"/>
        <v>98.51167073485786</v>
      </c>
    </row>
    <row r="103" spans="1:16" ht="51">
      <c r="A103" s="6" t="s">
        <v>174</v>
      </c>
      <c r="B103" s="7" t="s">
        <v>175</v>
      </c>
      <c r="C103" s="8">
        <v>472166</v>
      </c>
      <c r="D103" s="8">
        <v>472166</v>
      </c>
      <c r="E103" s="8">
        <v>157398</v>
      </c>
      <c r="F103" s="8">
        <v>1212.08</v>
      </c>
      <c r="G103" s="8">
        <v>0</v>
      </c>
      <c r="H103" s="8">
        <v>1212.08</v>
      </c>
      <c r="I103" s="8">
        <v>0</v>
      </c>
      <c r="J103" s="8">
        <v>0</v>
      </c>
      <c r="K103" s="8">
        <f t="shared" si="6"/>
        <v>156185.92</v>
      </c>
      <c r="L103" s="8">
        <f t="shared" si="7"/>
        <v>470953.92</v>
      </c>
      <c r="M103" s="8">
        <f t="shared" si="8"/>
        <v>0.7700733173229646</v>
      </c>
      <c r="N103" s="8">
        <f t="shared" si="9"/>
        <v>470953.92</v>
      </c>
      <c r="O103" s="8">
        <f t="shared" si="10"/>
        <v>156185.92</v>
      </c>
      <c r="P103" s="8">
        <f t="shared" si="11"/>
        <v>0.7700733173229646</v>
      </c>
    </row>
    <row r="104" spans="1:16" ht="12.75">
      <c r="A104" s="9" t="s">
        <v>325</v>
      </c>
      <c r="B104" s="10" t="s">
        <v>326</v>
      </c>
      <c r="C104" s="11">
        <v>7042</v>
      </c>
      <c r="D104" s="11">
        <v>7042</v>
      </c>
      <c r="E104" s="11">
        <v>2354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f t="shared" si="6"/>
        <v>2354</v>
      </c>
      <c r="L104" s="11">
        <f t="shared" si="7"/>
        <v>7042</v>
      </c>
      <c r="M104" s="11">
        <f t="shared" si="8"/>
        <v>0</v>
      </c>
      <c r="N104" s="11">
        <f t="shared" si="9"/>
        <v>7042</v>
      </c>
      <c r="O104" s="11">
        <f t="shared" si="10"/>
        <v>2354</v>
      </c>
      <c r="P104" s="11">
        <f t="shared" si="11"/>
        <v>0</v>
      </c>
    </row>
    <row r="105" spans="1:16" ht="12.75">
      <c r="A105" s="9" t="s">
        <v>347</v>
      </c>
      <c r="B105" s="10" t="s">
        <v>348</v>
      </c>
      <c r="C105" s="11">
        <v>465124</v>
      </c>
      <c r="D105" s="11">
        <v>465124</v>
      </c>
      <c r="E105" s="11">
        <v>155044</v>
      </c>
      <c r="F105" s="11">
        <v>1212.08</v>
      </c>
      <c r="G105" s="11">
        <v>0</v>
      </c>
      <c r="H105" s="11">
        <v>1212.08</v>
      </c>
      <c r="I105" s="11">
        <v>0</v>
      </c>
      <c r="J105" s="11">
        <v>0</v>
      </c>
      <c r="K105" s="11">
        <f t="shared" si="6"/>
        <v>153831.92</v>
      </c>
      <c r="L105" s="11">
        <f t="shared" si="7"/>
        <v>463911.92</v>
      </c>
      <c r="M105" s="11">
        <f t="shared" si="8"/>
        <v>0.7817651763370398</v>
      </c>
      <c r="N105" s="11">
        <f t="shared" si="9"/>
        <v>463911.92</v>
      </c>
      <c r="O105" s="11">
        <f t="shared" si="10"/>
        <v>153831.92</v>
      </c>
      <c r="P105" s="11">
        <f t="shared" si="11"/>
        <v>0.7817651763370398</v>
      </c>
    </row>
    <row r="106" spans="1:16" ht="38.25">
      <c r="A106" s="6" t="s">
        <v>176</v>
      </c>
      <c r="B106" s="7" t="s">
        <v>177</v>
      </c>
      <c r="C106" s="8">
        <v>4483734</v>
      </c>
      <c r="D106" s="8">
        <v>4483734</v>
      </c>
      <c r="E106" s="8">
        <v>1494566</v>
      </c>
      <c r="F106" s="8">
        <v>1300122.92</v>
      </c>
      <c r="G106" s="8">
        <v>0</v>
      </c>
      <c r="H106" s="8">
        <v>1300122.7</v>
      </c>
      <c r="I106" s="8">
        <v>0.22</v>
      </c>
      <c r="J106" s="8">
        <v>0</v>
      </c>
      <c r="K106" s="8">
        <f t="shared" si="6"/>
        <v>194443.08000000007</v>
      </c>
      <c r="L106" s="8">
        <f t="shared" si="7"/>
        <v>3183611.08</v>
      </c>
      <c r="M106" s="8">
        <f t="shared" si="8"/>
        <v>86.98999709614696</v>
      </c>
      <c r="N106" s="8">
        <f t="shared" si="9"/>
        <v>3183611.3</v>
      </c>
      <c r="O106" s="8">
        <f t="shared" si="10"/>
        <v>194443.30000000005</v>
      </c>
      <c r="P106" s="8">
        <f t="shared" si="11"/>
        <v>86.98998237615469</v>
      </c>
    </row>
    <row r="107" spans="1:16" ht="12.75">
      <c r="A107" s="9" t="s">
        <v>325</v>
      </c>
      <c r="B107" s="10" t="s">
        <v>326</v>
      </c>
      <c r="C107" s="11">
        <v>74850</v>
      </c>
      <c r="D107" s="11">
        <v>74850</v>
      </c>
      <c r="E107" s="11">
        <v>24948</v>
      </c>
      <c r="F107" s="11">
        <v>19938.72</v>
      </c>
      <c r="G107" s="11">
        <v>0</v>
      </c>
      <c r="H107" s="11">
        <v>19938.5</v>
      </c>
      <c r="I107" s="11">
        <v>0.22</v>
      </c>
      <c r="J107" s="11">
        <v>0</v>
      </c>
      <c r="K107" s="11">
        <f t="shared" si="6"/>
        <v>5009.279999999999</v>
      </c>
      <c r="L107" s="11">
        <f t="shared" si="7"/>
        <v>54911.28</v>
      </c>
      <c r="M107" s="11">
        <f t="shared" si="8"/>
        <v>79.92111592111593</v>
      </c>
      <c r="N107" s="11">
        <f t="shared" si="9"/>
        <v>54911.5</v>
      </c>
      <c r="O107" s="11">
        <f t="shared" si="10"/>
        <v>5009.5</v>
      </c>
      <c r="P107" s="11">
        <f t="shared" si="11"/>
        <v>79.92023408690075</v>
      </c>
    </row>
    <row r="108" spans="1:16" ht="12.75">
      <c r="A108" s="9" t="s">
        <v>347</v>
      </c>
      <c r="B108" s="10" t="s">
        <v>348</v>
      </c>
      <c r="C108" s="11">
        <v>4408884</v>
      </c>
      <c r="D108" s="11">
        <v>4408884</v>
      </c>
      <c r="E108" s="11">
        <v>1469618</v>
      </c>
      <c r="F108" s="11">
        <v>1280184.2</v>
      </c>
      <c r="G108" s="11">
        <v>0</v>
      </c>
      <c r="H108" s="11">
        <v>1280184.2</v>
      </c>
      <c r="I108" s="11">
        <v>0</v>
      </c>
      <c r="J108" s="11">
        <v>0</v>
      </c>
      <c r="K108" s="11">
        <f t="shared" si="6"/>
        <v>189433.80000000005</v>
      </c>
      <c r="L108" s="11">
        <f t="shared" si="7"/>
        <v>3128699.8</v>
      </c>
      <c r="M108" s="11">
        <f t="shared" si="8"/>
        <v>87.10999729181324</v>
      </c>
      <c r="N108" s="11">
        <f t="shared" si="9"/>
        <v>3128699.8</v>
      </c>
      <c r="O108" s="11">
        <f t="shared" si="10"/>
        <v>189433.80000000005</v>
      </c>
      <c r="P108" s="11">
        <f t="shared" si="11"/>
        <v>87.10999729181324</v>
      </c>
    </row>
    <row r="109" spans="1:16" ht="25.5">
      <c r="A109" s="6" t="s">
        <v>178</v>
      </c>
      <c r="B109" s="7" t="s">
        <v>179</v>
      </c>
      <c r="C109" s="8">
        <v>0</v>
      </c>
      <c r="D109" s="8">
        <v>20000</v>
      </c>
      <c r="E109" s="8">
        <v>5000</v>
      </c>
      <c r="F109" s="8">
        <v>25</v>
      </c>
      <c r="G109" s="8">
        <v>0</v>
      </c>
      <c r="H109" s="8">
        <v>25</v>
      </c>
      <c r="I109" s="8">
        <v>0</v>
      </c>
      <c r="J109" s="8">
        <v>0</v>
      </c>
      <c r="K109" s="8">
        <f t="shared" si="6"/>
        <v>4975</v>
      </c>
      <c r="L109" s="8">
        <f t="shared" si="7"/>
        <v>19975</v>
      </c>
      <c r="M109" s="8">
        <f t="shared" si="8"/>
        <v>0.5</v>
      </c>
      <c r="N109" s="8">
        <f t="shared" si="9"/>
        <v>19975</v>
      </c>
      <c r="O109" s="8">
        <f t="shared" si="10"/>
        <v>4975</v>
      </c>
      <c r="P109" s="8">
        <f t="shared" si="11"/>
        <v>0.5</v>
      </c>
    </row>
    <row r="110" spans="1:16" ht="12.75">
      <c r="A110" s="9" t="s">
        <v>339</v>
      </c>
      <c r="B110" s="10" t="s">
        <v>340</v>
      </c>
      <c r="C110" s="11">
        <v>0</v>
      </c>
      <c r="D110" s="11">
        <v>20000</v>
      </c>
      <c r="E110" s="11">
        <v>5000</v>
      </c>
      <c r="F110" s="11">
        <v>25</v>
      </c>
      <c r="G110" s="11">
        <v>0</v>
      </c>
      <c r="H110" s="11">
        <v>25</v>
      </c>
      <c r="I110" s="11">
        <v>0</v>
      </c>
      <c r="J110" s="11">
        <v>0</v>
      </c>
      <c r="K110" s="11">
        <f t="shared" si="6"/>
        <v>4975</v>
      </c>
      <c r="L110" s="11">
        <f t="shared" si="7"/>
        <v>19975</v>
      </c>
      <c r="M110" s="11">
        <f t="shared" si="8"/>
        <v>0.5</v>
      </c>
      <c r="N110" s="11">
        <f t="shared" si="9"/>
        <v>19975</v>
      </c>
      <c r="O110" s="11">
        <f t="shared" si="10"/>
        <v>4975</v>
      </c>
      <c r="P110" s="11">
        <f t="shared" si="11"/>
        <v>0.5</v>
      </c>
    </row>
    <row r="111" spans="1:16" ht="25.5">
      <c r="A111" s="6" t="s">
        <v>180</v>
      </c>
      <c r="B111" s="7" t="s">
        <v>181</v>
      </c>
      <c r="C111" s="8">
        <v>18900</v>
      </c>
      <c r="D111" s="8">
        <v>81900</v>
      </c>
      <c r="E111" s="8">
        <v>39900</v>
      </c>
      <c r="F111" s="8">
        <v>17006.94</v>
      </c>
      <c r="G111" s="8">
        <v>0</v>
      </c>
      <c r="H111" s="8">
        <v>17006.94</v>
      </c>
      <c r="I111" s="8">
        <v>0</v>
      </c>
      <c r="J111" s="8">
        <v>0</v>
      </c>
      <c r="K111" s="8">
        <f t="shared" si="6"/>
        <v>22893.06</v>
      </c>
      <c r="L111" s="8">
        <f t="shared" si="7"/>
        <v>64893.06</v>
      </c>
      <c r="M111" s="8">
        <f t="shared" si="8"/>
        <v>42.623909774436086</v>
      </c>
      <c r="N111" s="8">
        <f t="shared" si="9"/>
        <v>64893.06</v>
      </c>
      <c r="O111" s="8">
        <f t="shared" si="10"/>
        <v>22893.06</v>
      </c>
      <c r="P111" s="8">
        <f t="shared" si="11"/>
        <v>42.623909774436086</v>
      </c>
    </row>
    <row r="112" spans="1:16" ht="12.75">
      <c r="A112" s="9" t="s">
        <v>347</v>
      </c>
      <c r="B112" s="10" t="s">
        <v>348</v>
      </c>
      <c r="C112" s="11">
        <v>18900</v>
      </c>
      <c r="D112" s="11">
        <v>81900</v>
      </c>
      <c r="E112" s="11">
        <v>39900</v>
      </c>
      <c r="F112" s="11">
        <v>17006.94</v>
      </c>
      <c r="G112" s="11">
        <v>0</v>
      </c>
      <c r="H112" s="11">
        <v>17006.94</v>
      </c>
      <c r="I112" s="11">
        <v>0</v>
      </c>
      <c r="J112" s="11">
        <v>0</v>
      </c>
      <c r="K112" s="11">
        <f t="shared" si="6"/>
        <v>22893.06</v>
      </c>
      <c r="L112" s="11">
        <f t="shared" si="7"/>
        <v>64893.06</v>
      </c>
      <c r="M112" s="11">
        <f t="shared" si="8"/>
        <v>42.623909774436086</v>
      </c>
      <c r="N112" s="11">
        <f t="shared" si="9"/>
        <v>64893.06</v>
      </c>
      <c r="O112" s="11">
        <f t="shared" si="10"/>
        <v>22893.06</v>
      </c>
      <c r="P112" s="11">
        <f t="shared" si="11"/>
        <v>42.623909774436086</v>
      </c>
    </row>
    <row r="113" spans="1:16" ht="38.25">
      <c r="A113" s="6" t="s">
        <v>182</v>
      </c>
      <c r="B113" s="7" t="s">
        <v>183</v>
      </c>
      <c r="C113" s="8">
        <v>0</v>
      </c>
      <c r="D113" s="8">
        <v>528489</v>
      </c>
      <c r="E113" s="8">
        <v>493489</v>
      </c>
      <c r="F113" s="8">
        <v>438488.54</v>
      </c>
      <c r="G113" s="8">
        <v>0</v>
      </c>
      <c r="H113" s="8">
        <v>438488.54</v>
      </c>
      <c r="I113" s="8">
        <v>0</v>
      </c>
      <c r="J113" s="8">
        <v>0</v>
      </c>
      <c r="K113" s="8">
        <f t="shared" si="6"/>
        <v>55000.46000000002</v>
      </c>
      <c r="L113" s="8">
        <f t="shared" si="7"/>
        <v>90000.46000000002</v>
      </c>
      <c r="M113" s="8">
        <f t="shared" si="8"/>
        <v>88.8547748784674</v>
      </c>
      <c r="N113" s="8">
        <f t="shared" si="9"/>
        <v>90000.46000000002</v>
      </c>
      <c r="O113" s="8">
        <f t="shared" si="10"/>
        <v>55000.46000000002</v>
      </c>
      <c r="P113" s="8">
        <f t="shared" si="11"/>
        <v>88.8547748784674</v>
      </c>
    </row>
    <row r="114" spans="1:16" ht="25.5">
      <c r="A114" s="9" t="s">
        <v>349</v>
      </c>
      <c r="B114" s="10" t="s">
        <v>350</v>
      </c>
      <c r="C114" s="11">
        <v>0</v>
      </c>
      <c r="D114" s="11">
        <v>528489</v>
      </c>
      <c r="E114" s="11">
        <v>493489</v>
      </c>
      <c r="F114" s="11">
        <v>438488.54</v>
      </c>
      <c r="G114" s="11">
        <v>0</v>
      </c>
      <c r="H114" s="11">
        <v>438488.54</v>
      </c>
      <c r="I114" s="11">
        <v>0</v>
      </c>
      <c r="J114" s="11">
        <v>0</v>
      </c>
      <c r="K114" s="11">
        <f t="shared" si="6"/>
        <v>55000.46000000002</v>
      </c>
      <c r="L114" s="11">
        <f t="shared" si="7"/>
        <v>90000.46000000002</v>
      </c>
      <c r="M114" s="11">
        <f t="shared" si="8"/>
        <v>88.8547748784674</v>
      </c>
      <c r="N114" s="11">
        <f t="shared" si="9"/>
        <v>90000.46000000002</v>
      </c>
      <c r="O114" s="11">
        <f t="shared" si="10"/>
        <v>55000.46000000002</v>
      </c>
      <c r="P114" s="11">
        <f t="shared" si="11"/>
        <v>88.8547748784674</v>
      </c>
    </row>
    <row r="115" spans="1:16" ht="38.25">
      <c r="A115" s="6" t="s">
        <v>184</v>
      </c>
      <c r="B115" s="7" t="s">
        <v>185</v>
      </c>
      <c r="C115" s="8">
        <v>0</v>
      </c>
      <c r="D115" s="8">
        <v>3600</v>
      </c>
      <c r="E115" s="8">
        <v>3600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f t="shared" si="6"/>
        <v>3600</v>
      </c>
      <c r="L115" s="8">
        <f t="shared" si="7"/>
        <v>3600</v>
      </c>
      <c r="M115" s="8">
        <f t="shared" si="8"/>
        <v>0</v>
      </c>
      <c r="N115" s="8">
        <f t="shared" si="9"/>
        <v>3600</v>
      </c>
      <c r="O115" s="8">
        <f t="shared" si="10"/>
        <v>3600</v>
      </c>
      <c r="P115" s="8">
        <f t="shared" si="11"/>
        <v>0</v>
      </c>
    </row>
    <row r="116" spans="1:16" ht="25.5">
      <c r="A116" s="9" t="s">
        <v>349</v>
      </c>
      <c r="B116" s="10" t="s">
        <v>350</v>
      </c>
      <c r="C116" s="11">
        <v>0</v>
      </c>
      <c r="D116" s="11">
        <v>3600</v>
      </c>
      <c r="E116" s="11">
        <v>3600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f t="shared" si="6"/>
        <v>3600</v>
      </c>
      <c r="L116" s="11">
        <f t="shared" si="7"/>
        <v>3600</v>
      </c>
      <c r="M116" s="11">
        <f t="shared" si="8"/>
        <v>0</v>
      </c>
      <c r="N116" s="11">
        <f t="shared" si="9"/>
        <v>3600</v>
      </c>
      <c r="O116" s="11">
        <f t="shared" si="10"/>
        <v>3600</v>
      </c>
      <c r="P116" s="11">
        <f t="shared" si="11"/>
        <v>0</v>
      </c>
    </row>
    <row r="117" spans="1:16" ht="25.5">
      <c r="A117" s="6" t="s">
        <v>186</v>
      </c>
      <c r="B117" s="7" t="s">
        <v>187</v>
      </c>
      <c r="C117" s="8">
        <v>1264383</v>
      </c>
      <c r="D117" s="8">
        <v>1264383</v>
      </c>
      <c r="E117" s="8">
        <v>318470</v>
      </c>
      <c r="F117" s="8">
        <v>249979.78</v>
      </c>
      <c r="G117" s="8">
        <v>0</v>
      </c>
      <c r="H117" s="8">
        <v>249979.78</v>
      </c>
      <c r="I117" s="8">
        <v>0</v>
      </c>
      <c r="J117" s="8">
        <v>0</v>
      </c>
      <c r="K117" s="8">
        <f t="shared" si="6"/>
        <v>68490.22</v>
      </c>
      <c r="L117" s="8">
        <f t="shared" si="7"/>
        <v>1014403.22</v>
      </c>
      <c r="M117" s="8">
        <f t="shared" si="8"/>
        <v>78.4939805947185</v>
      </c>
      <c r="N117" s="8">
        <f t="shared" si="9"/>
        <v>1014403.22</v>
      </c>
      <c r="O117" s="8">
        <f t="shared" si="10"/>
        <v>68490.22</v>
      </c>
      <c r="P117" s="8">
        <f t="shared" si="11"/>
        <v>78.4939805947185</v>
      </c>
    </row>
    <row r="118" spans="1:16" ht="12.75">
      <c r="A118" s="9" t="s">
        <v>325</v>
      </c>
      <c r="B118" s="10" t="s">
        <v>326</v>
      </c>
      <c r="C118" s="11">
        <v>13251</v>
      </c>
      <c r="D118" s="11">
        <v>13251</v>
      </c>
      <c r="E118" s="11">
        <v>3598</v>
      </c>
      <c r="F118" s="11">
        <v>1171.93</v>
      </c>
      <c r="G118" s="11">
        <v>0</v>
      </c>
      <c r="H118" s="11">
        <v>1171.93</v>
      </c>
      <c r="I118" s="11">
        <v>0</v>
      </c>
      <c r="J118" s="11">
        <v>0</v>
      </c>
      <c r="K118" s="11">
        <f t="shared" si="6"/>
        <v>2426.0699999999997</v>
      </c>
      <c r="L118" s="11">
        <f t="shared" si="7"/>
        <v>12079.07</v>
      </c>
      <c r="M118" s="11">
        <f t="shared" si="8"/>
        <v>32.571706503613115</v>
      </c>
      <c r="N118" s="11">
        <f t="shared" si="9"/>
        <v>12079.07</v>
      </c>
      <c r="O118" s="11">
        <f t="shared" si="10"/>
        <v>2426.0699999999997</v>
      </c>
      <c r="P118" s="11">
        <f t="shared" si="11"/>
        <v>32.571706503613115</v>
      </c>
    </row>
    <row r="119" spans="1:16" ht="12.75">
      <c r="A119" s="9" t="s">
        <v>347</v>
      </c>
      <c r="B119" s="10" t="s">
        <v>348</v>
      </c>
      <c r="C119" s="11">
        <v>1251132</v>
      </c>
      <c r="D119" s="11">
        <v>1251132</v>
      </c>
      <c r="E119" s="11">
        <v>314872</v>
      </c>
      <c r="F119" s="11">
        <v>248807.85</v>
      </c>
      <c r="G119" s="11">
        <v>0</v>
      </c>
      <c r="H119" s="11">
        <v>248807.85</v>
      </c>
      <c r="I119" s="11">
        <v>0</v>
      </c>
      <c r="J119" s="11">
        <v>0</v>
      </c>
      <c r="K119" s="11">
        <f t="shared" si="6"/>
        <v>66064.15</v>
      </c>
      <c r="L119" s="11">
        <f t="shared" si="7"/>
        <v>1002324.15</v>
      </c>
      <c r="M119" s="11">
        <f t="shared" si="8"/>
        <v>79.01872824512817</v>
      </c>
      <c r="N119" s="11">
        <f t="shared" si="9"/>
        <v>1002324.15</v>
      </c>
      <c r="O119" s="11">
        <f t="shared" si="10"/>
        <v>66064.15</v>
      </c>
      <c r="P119" s="11">
        <f t="shared" si="11"/>
        <v>79.01872824512817</v>
      </c>
    </row>
    <row r="120" spans="1:16" ht="12.75">
      <c r="A120" s="6" t="s">
        <v>188</v>
      </c>
      <c r="B120" s="7" t="s">
        <v>189</v>
      </c>
      <c r="C120" s="8">
        <v>154800</v>
      </c>
      <c r="D120" s="8">
        <v>154800</v>
      </c>
      <c r="E120" s="8">
        <v>68800</v>
      </c>
      <c r="F120" s="8">
        <v>63640</v>
      </c>
      <c r="G120" s="8">
        <v>0</v>
      </c>
      <c r="H120" s="8">
        <v>63640</v>
      </c>
      <c r="I120" s="8">
        <v>0</v>
      </c>
      <c r="J120" s="8">
        <v>0</v>
      </c>
      <c r="K120" s="8">
        <f t="shared" si="6"/>
        <v>5160</v>
      </c>
      <c r="L120" s="8">
        <f t="shared" si="7"/>
        <v>91160</v>
      </c>
      <c r="M120" s="8">
        <f t="shared" si="8"/>
        <v>92.5</v>
      </c>
      <c r="N120" s="8">
        <f t="shared" si="9"/>
        <v>91160</v>
      </c>
      <c r="O120" s="8">
        <f t="shared" si="10"/>
        <v>5160</v>
      </c>
      <c r="P120" s="8">
        <f t="shared" si="11"/>
        <v>92.5</v>
      </c>
    </row>
    <row r="121" spans="1:16" ht="12.75">
      <c r="A121" s="9" t="s">
        <v>347</v>
      </c>
      <c r="B121" s="10" t="s">
        <v>348</v>
      </c>
      <c r="C121" s="11">
        <v>154800</v>
      </c>
      <c r="D121" s="11">
        <v>154800</v>
      </c>
      <c r="E121" s="11">
        <v>68800</v>
      </c>
      <c r="F121" s="11">
        <v>63640</v>
      </c>
      <c r="G121" s="11">
        <v>0</v>
      </c>
      <c r="H121" s="11">
        <v>63640</v>
      </c>
      <c r="I121" s="11">
        <v>0</v>
      </c>
      <c r="J121" s="11">
        <v>0</v>
      </c>
      <c r="K121" s="11">
        <f t="shared" si="6"/>
        <v>5160</v>
      </c>
      <c r="L121" s="11">
        <f t="shared" si="7"/>
        <v>91160</v>
      </c>
      <c r="M121" s="11">
        <f t="shared" si="8"/>
        <v>92.5</v>
      </c>
      <c r="N121" s="11">
        <f t="shared" si="9"/>
        <v>91160</v>
      </c>
      <c r="O121" s="11">
        <f t="shared" si="10"/>
        <v>5160</v>
      </c>
      <c r="P121" s="11">
        <f t="shared" si="11"/>
        <v>92.5</v>
      </c>
    </row>
    <row r="122" spans="1:16" ht="12.75">
      <c r="A122" s="6" t="s">
        <v>190</v>
      </c>
      <c r="B122" s="7" t="s">
        <v>191</v>
      </c>
      <c r="C122" s="8">
        <v>42898656</v>
      </c>
      <c r="D122" s="8">
        <v>31369953</v>
      </c>
      <c r="E122" s="8">
        <v>13516078</v>
      </c>
      <c r="F122" s="8">
        <v>12374412.01</v>
      </c>
      <c r="G122" s="8">
        <v>0</v>
      </c>
      <c r="H122" s="8">
        <v>12374411.07</v>
      </c>
      <c r="I122" s="8">
        <v>0.94</v>
      </c>
      <c r="J122" s="8">
        <v>0</v>
      </c>
      <c r="K122" s="8">
        <f t="shared" si="6"/>
        <v>1141665.9900000002</v>
      </c>
      <c r="L122" s="8">
        <f t="shared" si="7"/>
        <v>18995540.990000002</v>
      </c>
      <c r="M122" s="8">
        <f t="shared" si="8"/>
        <v>91.55327462596769</v>
      </c>
      <c r="N122" s="8">
        <f t="shared" si="9"/>
        <v>18995541.93</v>
      </c>
      <c r="O122" s="8">
        <f t="shared" si="10"/>
        <v>1141666.9299999997</v>
      </c>
      <c r="P122" s="8">
        <f t="shared" si="11"/>
        <v>91.55326767128749</v>
      </c>
    </row>
    <row r="123" spans="1:16" ht="12.75">
      <c r="A123" s="9" t="s">
        <v>325</v>
      </c>
      <c r="B123" s="10" t="s">
        <v>326</v>
      </c>
      <c r="C123" s="11">
        <v>229320</v>
      </c>
      <c r="D123" s="11">
        <v>175617</v>
      </c>
      <c r="E123" s="11">
        <v>51320</v>
      </c>
      <c r="F123" s="11">
        <v>50438.53</v>
      </c>
      <c r="G123" s="11">
        <v>0</v>
      </c>
      <c r="H123" s="11">
        <v>50437.59</v>
      </c>
      <c r="I123" s="11">
        <v>0.94</v>
      </c>
      <c r="J123" s="11">
        <v>0</v>
      </c>
      <c r="K123" s="11">
        <f t="shared" si="6"/>
        <v>881.4700000000012</v>
      </c>
      <c r="L123" s="11">
        <f t="shared" si="7"/>
        <v>125178.47</v>
      </c>
      <c r="M123" s="11">
        <f t="shared" si="8"/>
        <v>98.28240452065471</v>
      </c>
      <c r="N123" s="11">
        <f t="shared" si="9"/>
        <v>125179.41</v>
      </c>
      <c r="O123" s="11">
        <f t="shared" si="10"/>
        <v>882.4100000000035</v>
      </c>
      <c r="P123" s="11">
        <f t="shared" si="11"/>
        <v>98.2805728760717</v>
      </c>
    </row>
    <row r="124" spans="1:16" ht="12.75">
      <c r="A124" s="9" t="s">
        <v>347</v>
      </c>
      <c r="B124" s="10" t="s">
        <v>348</v>
      </c>
      <c r="C124" s="11">
        <v>42669336</v>
      </c>
      <c r="D124" s="11">
        <v>31194336</v>
      </c>
      <c r="E124" s="11">
        <v>13464758</v>
      </c>
      <c r="F124" s="11">
        <v>12323973.48</v>
      </c>
      <c r="G124" s="11">
        <v>0</v>
      </c>
      <c r="H124" s="11">
        <v>12323973.48</v>
      </c>
      <c r="I124" s="11">
        <v>0</v>
      </c>
      <c r="J124" s="11">
        <v>0</v>
      </c>
      <c r="K124" s="11">
        <f t="shared" si="6"/>
        <v>1140784.5199999996</v>
      </c>
      <c r="L124" s="11">
        <f t="shared" si="7"/>
        <v>18870362.52</v>
      </c>
      <c r="M124" s="11">
        <f t="shared" si="8"/>
        <v>91.52762700970935</v>
      </c>
      <c r="N124" s="11">
        <f t="shared" si="9"/>
        <v>18870362.52</v>
      </c>
      <c r="O124" s="11">
        <f t="shared" si="10"/>
        <v>1140784.5199999996</v>
      </c>
      <c r="P124" s="11">
        <f t="shared" si="11"/>
        <v>91.52762700970935</v>
      </c>
    </row>
    <row r="125" spans="1:16" ht="25.5">
      <c r="A125" s="6" t="s">
        <v>192</v>
      </c>
      <c r="B125" s="7" t="s">
        <v>193</v>
      </c>
      <c r="C125" s="8">
        <v>3218852</v>
      </c>
      <c r="D125" s="8">
        <v>3218852</v>
      </c>
      <c r="E125" s="8">
        <v>1038346</v>
      </c>
      <c r="F125" s="8">
        <v>968637.08</v>
      </c>
      <c r="G125" s="8">
        <v>0</v>
      </c>
      <c r="H125" s="8">
        <v>968637.08</v>
      </c>
      <c r="I125" s="8">
        <v>0</v>
      </c>
      <c r="J125" s="8">
        <v>0</v>
      </c>
      <c r="K125" s="8">
        <f t="shared" si="6"/>
        <v>69708.92000000004</v>
      </c>
      <c r="L125" s="8">
        <f t="shared" si="7"/>
        <v>2250214.92</v>
      </c>
      <c r="M125" s="8">
        <f t="shared" si="8"/>
        <v>93.28654225084895</v>
      </c>
      <c r="N125" s="8">
        <f t="shared" si="9"/>
        <v>2250214.92</v>
      </c>
      <c r="O125" s="8">
        <f t="shared" si="10"/>
        <v>69708.92000000004</v>
      </c>
      <c r="P125" s="8">
        <f t="shared" si="11"/>
        <v>93.28654225084895</v>
      </c>
    </row>
    <row r="126" spans="1:16" ht="12.75">
      <c r="A126" s="9" t="s">
        <v>325</v>
      </c>
      <c r="B126" s="10" t="s">
        <v>326</v>
      </c>
      <c r="C126" s="11">
        <v>35294</v>
      </c>
      <c r="D126" s="11">
        <v>35294</v>
      </c>
      <c r="E126" s="11">
        <v>9738</v>
      </c>
      <c r="F126" s="11">
        <v>5551.52</v>
      </c>
      <c r="G126" s="11">
        <v>0</v>
      </c>
      <c r="H126" s="11">
        <v>5551.52</v>
      </c>
      <c r="I126" s="11">
        <v>0</v>
      </c>
      <c r="J126" s="11">
        <v>0</v>
      </c>
      <c r="K126" s="11">
        <f t="shared" si="6"/>
        <v>4186.48</v>
      </c>
      <c r="L126" s="11">
        <f t="shared" si="7"/>
        <v>29742.48</v>
      </c>
      <c r="M126" s="11">
        <f t="shared" si="8"/>
        <v>57.00883138221401</v>
      </c>
      <c r="N126" s="11">
        <f t="shared" si="9"/>
        <v>29742.48</v>
      </c>
      <c r="O126" s="11">
        <f t="shared" si="10"/>
        <v>4186.48</v>
      </c>
      <c r="P126" s="11">
        <f t="shared" si="11"/>
        <v>57.00883138221401</v>
      </c>
    </row>
    <row r="127" spans="1:16" ht="12.75">
      <c r="A127" s="9" t="s">
        <v>347</v>
      </c>
      <c r="B127" s="10" t="s">
        <v>348</v>
      </c>
      <c r="C127" s="11">
        <v>3183558</v>
      </c>
      <c r="D127" s="11">
        <v>3183558</v>
      </c>
      <c r="E127" s="11">
        <v>1028608</v>
      </c>
      <c r="F127" s="11">
        <v>963085.56</v>
      </c>
      <c r="G127" s="11">
        <v>0</v>
      </c>
      <c r="H127" s="11">
        <v>963085.56</v>
      </c>
      <c r="I127" s="11">
        <v>0</v>
      </c>
      <c r="J127" s="11">
        <v>0</v>
      </c>
      <c r="K127" s="11">
        <f t="shared" si="6"/>
        <v>65522.439999999944</v>
      </c>
      <c r="L127" s="11">
        <f t="shared" si="7"/>
        <v>2220472.44</v>
      </c>
      <c r="M127" s="11">
        <f t="shared" si="8"/>
        <v>93.62998926704829</v>
      </c>
      <c r="N127" s="11">
        <f t="shared" si="9"/>
        <v>2220472.44</v>
      </c>
      <c r="O127" s="11">
        <f t="shared" si="10"/>
        <v>65522.439999999944</v>
      </c>
      <c r="P127" s="11">
        <f t="shared" si="11"/>
        <v>93.62998926704829</v>
      </c>
    </row>
    <row r="128" spans="1:16" ht="12.75">
      <c r="A128" s="6" t="s">
        <v>194</v>
      </c>
      <c r="B128" s="7" t="s">
        <v>195</v>
      </c>
      <c r="C128" s="8">
        <v>12534084</v>
      </c>
      <c r="D128" s="8">
        <v>12534084</v>
      </c>
      <c r="E128" s="8">
        <v>3877804</v>
      </c>
      <c r="F128" s="8">
        <v>3818066.36</v>
      </c>
      <c r="G128" s="8">
        <v>0</v>
      </c>
      <c r="H128" s="8">
        <v>3818066.36</v>
      </c>
      <c r="I128" s="8">
        <v>0</v>
      </c>
      <c r="J128" s="8">
        <v>0</v>
      </c>
      <c r="K128" s="8">
        <f t="shared" si="6"/>
        <v>59737.64000000013</v>
      </c>
      <c r="L128" s="8">
        <f t="shared" si="7"/>
        <v>8716017.64</v>
      </c>
      <c r="M128" s="8">
        <f t="shared" si="8"/>
        <v>98.45949821084304</v>
      </c>
      <c r="N128" s="8">
        <f t="shared" si="9"/>
        <v>8716017.64</v>
      </c>
      <c r="O128" s="8">
        <f t="shared" si="10"/>
        <v>59737.64000000013</v>
      </c>
      <c r="P128" s="8">
        <f t="shared" si="11"/>
        <v>98.45949821084304</v>
      </c>
    </row>
    <row r="129" spans="1:16" ht="12.75">
      <c r="A129" s="9" t="s">
        <v>325</v>
      </c>
      <c r="B129" s="10" t="s">
        <v>326</v>
      </c>
      <c r="C129" s="11">
        <v>135394</v>
      </c>
      <c r="D129" s="11">
        <v>135394</v>
      </c>
      <c r="E129" s="11">
        <v>39770</v>
      </c>
      <c r="F129" s="11">
        <v>22940.09</v>
      </c>
      <c r="G129" s="11">
        <v>0</v>
      </c>
      <c r="H129" s="11">
        <v>22940.09</v>
      </c>
      <c r="I129" s="11">
        <v>0</v>
      </c>
      <c r="J129" s="11">
        <v>0</v>
      </c>
      <c r="K129" s="11">
        <f t="shared" si="6"/>
        <v>16829.91</v>
      </c>
      <c r="L129" s="11">
        <f t="shared" si="7"/>
        <v>112453.91</v>
      </c>
      <c r="M129" s="11">
        <f t="shared" si="8"/>
        <v>57.68189590143324</v>
      </c>
      <c r="N129" s="11">
        <f t="shared" si="9"/>
        <v>112453.91</v>
      </c>
      <c r="O129" s="11">
        <f t="shared" si="10"/>
        <v>16829.91</v>
      </c>
      <c r="P129" s="11">
        <f t="shared" si="11"/>
        <v>57.68189590143324</v>
      </c>
    </row>
    <row r="130" spans="1:16" ht="12.75">
      <c r="A130" s="9" t="s">
        <v>347</v>
      </c>
      <c r="B130" s="10" t="s">
        <v>348</v>
      </c>
      <c r="C130" s="11">
        <v>12398690</v>
      </c>
      <c r="D130" s="11">
        <v>12398690</v>
      </c>
      <c r="E130" s="11">
        <v>3838034</v>
      </c>
      <c r="F130" s="11">
        <v>3795126.27</v>
      </c>
      <c r="G130" s="11">
        <v>0</v>
      </c>
      <c r="H130" s="11">
        <v>3795126.27</v>
      </c>
      <c r="I130" s="11">
        <v>0</v>
      </c>
      <c r="J130" s="11">
        <v>0</v>
      </c>
      <c r="K130" s="11">
        <f t="shared" si="6"/>
        <v>42907.72999999998</v>
      </c>
      <c r="L130" s="11">
        <f t="shared" si="7"/>
        <v>8603563.73</v>
      </c>
      <c r="M130" s="11">
        <f t="shared" si="8"/>
        <v>98.88203882508597</v>
      </c>
      <c r="N130" s="11">
        <f t="shared" si="9"/>
        <v>8603563.73</v>
      </c>
      <c r="O130" s="11">
        <f t="shared" si="10"/>
        <v>42907.72999999998</v>
      </c>
      <c r="P130" s="11">
        <f t="shared" si="11"/>
        <v>98.88203882508597</v>
      </c>
    </row>
    <row r="131" spans="1:16" ht="12.75">
      <c r="A131" s="6" t="s">
        <v>196</v>
      </c>
      <c r="B131" s="7" t="s">
        <v>197</v>
      </c>
      <c r="C131" s="8">
        <v>417609</v>
      </c>
      <c r="D131" s="8">
        <v>417609</v>
      </c>
      <c r="E131" s="8">
        <v>120350</v>
      </c>
      <c r="F131" s="8">
        <v>68971.97</v>
      </c>
      <c r="G131" s="8">
        <v>0</v>
      </c>
      <c r="H131" s="8">
        <v>68971.97</v>
      </c>
      <c r="I131" s="8">
        <v>0</v>
      </c>
      <c r="J131" s="8">
        <v>0</v>
      </c>
      <c r="K131" s="8">
        <f t="shared" si="6"/>
        <v>51378.03</v>
      </c>
      <c r="L131" s="8">
        <f t="shared" si="7"/>
        <v>348637.03</v>
      </c>
      <c r="M131" s="8">
        <f t="shared" si="8"/>
        <v>57.309488990444535</v>
      </c>
      <c r="N131" s="8">
        <f t="shared" si="9"/>
        <v>348637.03</v>
      </c>
      <c r="O131" s="8">
        <f t="shared" si="10"/>
        <v>51378.03</v>
      </c>
      <c r="P131" s="8">
        <f t="shared" si="11"/>
        <v>57.309488990444535</v>
      </c>
    </row>
    <row r="132" spans="1:16" ht="12.75">
      <c r="A132" s="9" t="s">
        <v>325</v>
      </c>
      <c r="B132" s="10" t="s">
        <v>326</v>
      </c>
      <c r="C132" s="11">
        <v>4514</v>
      </c>
      <c r="D132" s="11">
        <v>4514</v>
      </c>
      <c r="E132" s="11">
        <v>1313</v>
      </c>
      <c r="F132" s="11">
        <v>661.28</v>
      </c>
      <c r="G132" s="11">
        <v>0</v>
      </c>
      <c r="H132" s="11">
        <v>661.28</v>
      </c>
      <c r="I132" s="11">
        <v>0</v>
      </c>
      <c r="J132" s="11">
        <v>0</v>
      </c>
      <c r="K132" s="11">
        <f t="shared" si="6"/>
        <v>651.72</v>
      </c>
      <c r="L132" s="11">
        <f t="shared" si="7"/>
        <v>3852.7200000000003</v>
      </c>
      <c r="M132" s="11">
        <f t="shared" si="8"/>
        <v>50.36405178979436</v>
      </c>
      <c r="N132" s="11">
        <f t="shared" si="9"/>
        <v>3852.7200000000003</v>
      </c>
      <c r="O132" s="11">
        <f t="shared" si="10"/>
        <v>651.72</v>
      </c>
      <c r="P132" s="11">
        <f t="shared" si="11"/>
        <v>50.36405178979436</v>
      </c>
    </row>
    <row r="133" spans="1:16" ht="12.75">
      <c r="A133" s="9" t="s">
        <v>347</v>
      </c>
      <c r="B133" s="10" t="s">
        <v>348</v>
      </c>
      <c r="C133" s="11">
        <v>413095</v>
      </c>
      <c r="D133" s="11">
        <v>413095</v>
      </c>
      <c r="E133" s="11">
        <v>119037</v>
      </c>
      <c r="F133" s="11">
        <v>68310.69</v>
      </c>
      <c r="G133" s="11">
        <v>0</v>
      </c>
      <c r="H133" s="11">
        <v>68310.69</v>
      </c>
      <c r="I133" s="11">
        <v>0</v>
      </c>
      <c r="J133" s="11">
        <v>0</v>
      </c>
      <c r="K133" s="11">
        <f t="shared" si="6"/>
        <v>50726.31</v>
      </c>
      <c r="L133" s="11">
        <f t="shared" si="7"/>
        <v>344784.31</v>
      </c>
      <c r="M133" s="11">
        <f t="shared" si="8"/>
        <v>57.38609843998085</v>
      </c>
      <c r="N133" s="11">
        <f t="shared" si="9"/>
        <v>344784.31</v>
      </c>
      <c r="O133" s="11">
        <f t="shared" si="10"/>
        <v>50726.31</v>
      </c>
      <c r="P133" s="11">
        <f t="shared" si="11"/>
        <v>57.38609843998085</v>
      </c>
    </row>
    <row r="134" spans="1:16" ht="25.5">
      <c r="A134" s="6" t="s">
        <v>198</v>
      </c>
      <c r="B134" s="7" t="s">
        <v>199</v>
      </c>
      <c r="C134" s="8">
        <v>40254302</v>
      </c>
      <c r="D134" s="8">
        <v>40254302</v>
      </c>
      <c r="E134" s="8">
        <v>6876837</v>
      </c>
      <c r="F134" s="8">
        <v>5816066.6899999995</v>
      </c>
      <c r="G134" s="8">
        <v>0</v>
      </c>
      <c r="H134" s="8">
        <v>5816066.6899999995</v>
      </c>
      <c r="I134" s="8">
        <v>0</v>
      </c>
      <c r="J134" s="8">
        <v>0</v>
      </c>
      <c r="K134" s="8">
        <f aca="true" t="shared" si="12" ref="K134:K197">E134-F134</f>
        <v>1060770.3100000005</v>
      </c>
      <c r="L134" s="8">
        <f aca="true" t="shared" si="13" ref="L134:L197">D134-F134</f>
        <v>34438235.31</v>
      </c>
      <c r="M134" s="8">
        <f aca="true" t="shared" si="14" ref="M134:M197">IF(E134=0,0,(F134/E134)*100)</f>
        <v>84.57473530345419</v>
      </c>
      <c r="N134" s="8">
        <f aca="true" t="shared" si="15" ref="N134:N197">D134-H134</f>
        <v>34438235.31</v>
      </c>
      <c r="O134" s="8">
        <f aca="true" t="shared" si="16" ref="O134:O197">E134-H134</f>
        <v>1060770.3100000005</v>
      </c>
      <c r="P134" s="8">
        <f aca="true" t="shared" si="17" ref="P134:P197">IF(E134=0,0,(H134/E134)*100)</f>
        <v>84.57473530345419</v>
      </c>
    </row>
    <row r="135" spans="1:16" ht="12.75">
      <c r="A135" s="9" t="s">
        <v>325</v>
      </c>
      <c r="B135" s="10" t="s">
        <v>326</v>
      </c>
      <c r="C135" s="11">
        <v>150826</v>
      </c>
      <c r="D135" s="11">
        <v>150826</v>
      </c>
      <c r="E135" s="11">
        <v>44787</v>
      </c>
      <c r="F135" s="11">
        <v>23242.93</v>
      </c>
      <c r="G135" s="11">
        <v>0</v>
      </c>
      <c r="H135" s="11">
        <v>23242.93</v>
      </c>
      <c r="I135" s="11">
        <v>0</v>
      </c>
      <c r="J135" s="11">
        <v>0</v>
      </c>
      <c r="K135" s="11">
        <f t="shared" si="12"/>
        <v>21544.07</v>
      </c>
      <c r="L135" s="11">
        <f t="shared" si="13"/>
        <v>127583.07</v>
      </c>
      <c r="M135" s="11">
        <f t="shared" si="14"/>
        <v>51.896599459664635</v>
      </c>
      <c r="N135" s="11">
        <f t="shared" si="15"/>
        <v>127583.07</v>
      </c>
      <c r="O135" s="11">
        <f t="shared" si="16"/>
        <v>21544.07</v>
      </c>
      <c r="P135" s="11">
        <f t="shared" si="17"/>
        <v>51.896599459664635</v>
      </c>
    </row>
    <row r="136" spans="1:16" ht="12.75">
      <c r="A136" s="9" t="s">
        <v>347</v>
      </c>
      <c r="B136" s="10" t="s">
        <v>348</v>
      </c>
      <c r="C136" s="11">
        <v>40103476</v>
      </c>
      <c r="D136" s="11">
        <v>40103476</v>
      </c>
      <c r="E136" s="11">
        <v>6832050</v>
      </c>
      <c r="F136" s="11">
        <v>5792823.76</v>
      </c>
      <c r="G136" s="11">
        <v>0</v>
      </c>
      <c r="H136" s="11">
        <v>5792823.76</v>
      </c>
      <c r="I136" s="11">
        <v>0</v>
      </c>
      <c r="J136" s="11">
        <v>0</v>
      </c>
      <c r="K136" s="11">
        <f t="shared" si="12"/>
        <v>1039226.2400000002</v>
      </c>
      <c r="L136" s="11">
        <f t="shared" si="13"/>
        <v>34310652.24</v>
      </c>
      <c r="M136" s="11">
        <f t="shared" si="14"/>
        <v>84.78895441338983</v>
      </c>
      <c r="N136" s="11">
        <f t="shared" si="15"/>
        <v>34310652.24</v>
      </c>
      <c r="O136" s="11">
        <f t="shared" si="16"/>
        <v>1039226.2400000002</v>
      </c>
      <c r="P136" s="11">
        <f t="shared" si="17"/>
        <v>84.78895441338983</v>
      </c>
    </row>
    <row r="137" spans="1:16" ht="38.25">
      <c r="A137" s="6" t="s">
        <v>200</v>
      </c>
      <c r="B137" s="7" t="s">
        <v>201</v>
      </c>
      <c r="C137" s="8">
        <v>376779</v>
      </c>
      <c r="D137" s="8">
        <v>456179</v>
      </c>
      <c r="E137" s="8">
        <v>158592</v>
      </c>
      <c r="F137" s="8">
        <v>98279.09</v>
      </c>
      <c r="G137" s="8">
        <v>0</v>
      </c>
      <c r="H137" s="8">
        <v>98279.09</v>
      </c>
      <c r="I137" s="8">
        <v>0</v>
      </c>
      <c r="J137" s="8">
        <v>0</v>
      </c>
      <c r="K137" s="8">
        <f t="shared" si="12"/>
        <v>60312.91</v>
      </c>
      <c r="L137" s="8">
        <f t="shared" si="13"/>
        <v>357899.91000000003</v>
      </c>
      <c r="M137" s="8">
        <f t="shared" si="14"/>
        <v>61.96976518361582</v>
      </c>
      <c r="N137" s="8">
        <f t="shared" si="15"/>
        <v>357899.91000000003</v>
      </c>
      <c r="O137" s="8">
        <f t="shared" si="16"/>
        <v>60312.91</v>
      </c>
      <c r="P137" s="8">
        <f t="shared" si="17"/>
        <v>61.96976518361582</v>
      </c>
    </row>
    <row r="138" spans="1:16" ht="12.75">
      <c r="A138" s="9" t="s">
        <v>347</v>
      </c>
      <c r="B138" s="10" t="s">
        <v>348</v>
      </c>
      <c r="C138" s="11">
        <v>376779</v>
      </c>
      <c r="D138" s="11">
        <v>456179</v>
      </c>
      <c r="E138" s="11">
        <v>158592</v>
      </c>
      <c r="F138" s="11">
        <v>98279.09</v>
      </c>
      <c r="G138" s="11">
        <v>0</v>
      </c>
      <c r="H138" s="11">
        <v>98279.09</v>
      </c>
      <c r="I138" s="11">
        <v>0</v>
      </c>
      <c r="J138" s="11">
        <v>0</v>
      </c>
      <c r="K138" s="11">
        <f t="shared" si="12"/>
        <v>60312.91</v>
      </c>
      <c r="L138" s="11">
        <f t="shared" si="13"/>
        <v>357899.91000000003</v>
      </c>
      <c r="M138" s="11">
        <f t="shared" si="14"/>
        <v>61.96976518361582</v>
      </c>
      <c r="N138" s="11">
        <f t="shared" si="15"/>
        <v>357899.91000000003</v>
      </c>
      <c r="O138" s="11">
        <f t="shared" si="16"/>
        <v>60312.91</v>
      </c>
      <c r="P138" s="11">
        <f t="shared" si="17"/>
        <v>61.96976518361582</v>
      </c>
    </row>
    <row r="139" spans="1:16" ht="25.5">
      <c r="A139" s="6" t="s">
        <v>202</v>
      </c>
      <c r="B139" s="7" t="s">
        <v>203</v>
      </c>
      <c r="C139" s="8">
        <v>0</v>
      </c>
      <c r="D139" s="8">
        <v>62000</v>
      </c>
      <c r="E139" s="8">
        <v>49500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f t="shared" si="12"/>
        <v>49500</v>
      </c>
      <c r="L139" s="8">
        <f t="shared" si="13"/>
        <v>62000</v>
      </c>
      <c r="M139" s="8">
        <f t="shared" si="14"/>
        <v>0</v>
      </c>
      <c r="N139" s="8">
        <f t="shared" si="15"/>
        <v>62000</v>
      </c>
      <c r="O139" s="8">
        <f t="shared" si="16"/>
        <v>49500</v>
      </c>
      <c r="P139" s="8">
        <f t="shared" si="17"/>
        <v>0</v>
      </c>
    </row>
    <row r="140" spans="1:16" ht="12.75">
      <c r="A140" s="9" t="s">
        <v>347</v>
      </c>
      <c r="B140" s="10" t="s">
        <v>348</v>
      </c>
      <c r="C140" s="11">
        <v>0</v>
      </c>
      <c r="D140" s="11">
        <v>62000</v>
      </c>
      <c r="E140" s="11">
        <v>49500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f t="shared" si="12"/>
        <v>49500</v>
      </c>
      <c r="L140" s="11">
        <f t="shared" si="13"/>
        <v>62000</v>
      </c>
      <c r="M140" s="11">
        <f t="shared" si="14"/>
        <v>0</v>
      </c>
      <c r="N140" s="11">
        <f t="shared" si="15"/>
        <v>62000</v>
      </c>
      <c r="O140" s="11">
        <f t="shared" si="16"/>
        <v>49500</v>
      </c>
      <c r="P140" s="11">
        <f t="shared" si="17"/>
        <v>0</v>
      </c>
    </row>
    <row r="141" spans="1:16" ht="25.5">
      <c r="A141" s="6" t="s">
        <v>204</v>
      </c>
      <c r="B141" s="7" t="s">
        <v>205</v>
      </c>
      <c r="C141" s="8">
        <v>22542922</v>
      </c>
      <c r="D141" s="8">
        <v>22542922</v>
      </c>
      <c r="E141" s="8">
        <v>7937433</v>
      </c>
      <c r="F141" s="8">
        <v>7911619.350000001</v>
      </c>
      <c r="G141" s="8">
        <v>0</v>
      </c>
      <c r="H141" s="8">
        <v>7910427.180000001</v>
      </c>
      <c r="I141" s="8">
        <v>1192.17</v>
      </c>
      <c r="J141" s="8">
        <v>0</v>
      </c>
      <c r="K141" s="8">
        <f t="shared" si="12"/>
        <v>25813.64999999944</v>
      </c>
      <c r="L141" s="8">
        <f t="shared" si="13"/>
        <v>14631302.649999999</v>
      </c>
      <c r="M141" s="8">
        <f t="shared" si="14"/>
        <v>99.67478591630318</v>
      </c>
      <c r="N141" s="8">
        <f t="shared" si="15"/>
        <v>14632494.82</v>
      </c>
      <c r="O141" s="8">
        <f t="shared" si="16"/>
        <v>27005.819999999367</v>
      </c>
      <c r="P141" s="8">
        <f t="shared" si="17"/>
        <v>99.6597663249567</v>
      </c>
    </row>
    <row r="142" spans="1:16" ht="12.75">
      <c r="A142" s="9" t="s">
        <v>325</v>
      </c>
      <c r="B142" s="10" t="s">
        <v>326</v>
      </c>
      <c r="C142" s="11">
        <v>187180</v>
      </c>
      <c r="D142" s="11">
        <v>187180</v>
      </c>
      <c r="E142" s="11">
        <v>60589</v>
      </c>
      <c r="F142" s="11">
        <v>51532.4</v>
      </c>
      <c r="G142" s="11">
        <v>0</v>
      </c>
      <c r="H142" s="11">
        <v>51532.4</v>
      </c>
      <c r="I142" s="11">
        <v>0</v>
      </c>
      <c r="J142" s="11">
        <v>0</v>
      </c>
      <c r="K142" s="11">
        <f t="shared" si="12"/>
        <v>9056.599999999999</v>
      </c>
      <c r="L142" s="11">
        <f t="shared" si="13"/>
        <v>135647.6</v>
      </c>
      <c r="M142" s="11">
        <f t="shared" si="14"/>
        <v>85.05240225123373</v>
      </c>
      <c r="N142" s="11">
        <f t="shared" si="15"/>
        <v>135647.6</v>
      </c>
      <c r="O142" s="11">
        <f t="shared" si="16"/>
        <v>9056.599999999999</v>
      </c>
      <c r="P142" s="11">
        <f t="shared" si="17"/>
        <v>85.05240225123373</v>
      </c>
    </row>
    <row r="143" spans="1:16" ht="12.75">
      <c r="A143" s="9" t="s">
        <v>347</v>
      </c>
      <c r="B143" s="10" t="s">
        <v>348</v>
      </c>
      <c r="C143" s="11">
        <v>22355742</v>
      </c>
      <c r="D143" s="11">
        <v>22355742</v>
      </c>
      <c r="E143" s="11">
        <v>7876844</v>
      </c>
      <c r="F143" s="11">
        <v>7860086.95</v>
      </c>
      <c r="G143" s="11">
        <v>0</v>
      </c>
      <c r="H143" s="11">
        <v>7858894.78</v>
      </c>
      <c r="I143" s="11">
        <v>1192.17</v>
      </c>
      <c r="J143" s="11">
        <v>0</v>
      </c>
      <c r="K143" s="11">
        <f t="shared" si="12"/>
        <v>16757.049999999814</v>
      </c>
      <c r="L143" s="11">
        <f t="shared" si="13"/>
        <v>14495655.05</v>
      </c>
      <c r="M143" s="11">
        <f t="shared" si="14"/>
        <v>99.78726187798057</v>
      </c>
      <c r="N143" s="11">
        <f t="shared" si="15"/>
        <v>14496847.219999999</v>
      </c>
      <c r="O143" s="11">
        <f t="shared" si="16"/>
        <v>17949.21999999974</v>
      </c>
      <c r="P143" s="11">
        <f t="shared" si="17"/>
        <v>99.77212675533501</v>
      </c>
    </row>
    <row r="144" spans="1:16" ht="51">
      <c r="A144" s="6" t="s">
        <v>206</v>
      </c>
      <c r="B144" s="7" t="s">
        <v>207</v>
      </c>
      <c r="C144" s="8">
        <v>5386047</v>
      </c>
      <c r="D144" s="8">
        <v>5386047</v>
      </c>
      <c r="E144" s="8">
        <v>1994079</v>
      </c>
      <c r="F144" s="8">
        <v>1989489.1</v>
      </c>
      <c r="G144" s="8">
        <v>0</v>
      </c>
      <c r="H144" s="8">
        <v>1989489.1</v>
      </c>
      <c r="I144" s="8">
        <v>0</v>
      </c>
      <c r="J144" s="8">
        <v>0</v>
      </c>
      <c r="K144" s="8">
        <f t="shared" si="12"/>
        <v>4589.899999999907</v>
      </c>
      <c r="L144" s="8">
        <f t="shared" si="13"/>
        <v>3396557.9</v>
      </c>
      <c r="M144" s="8">
        <f t="shared" si="14"/>
        <v>99.76982356265725</v>
      </c>
      <c r="N144" s="8">
        <f t="shared" si="15"/>
        <v>3396557.9</v>
      </c>
      <c r="O144" s="8">
        <f t="shared" si="16"/>
        <v>4589.899999999907</v>
      </c>
      <c r="P144" s="8">
        <f t="shared" si="17"/>
        <v>99.76982356265725</v>
      </c>
    </row>
    <row r="145" spans="1:16" ht="12.75">
      <c r="A145" s="9" t="s">
        <v>325</v>
      </c>
      <c r="B145" s="10" t="s">
        <v>326</v>
      </c>
      <c r="C145" s="11">
        <v>57770</v>
      </c>
      <c r="D145" s="11">
        <v>57770</v>
      </c>
      <c r="E145" s="11">
        <v>18024</v>
      </c>
      <c r="F145" s="11">
        <v>13690.24</v>
      </c>
      <c r="G145" s="11">
        <v>0</v>
      </c>
      <c r="H145" s="11">
        <v>13690.24</v>
      </c>
      <c r="I145" s="11">
        <v>0</v>
      </c>
      <c r="J145" s="11">
        <v>0</v>
      </c>
      <c r="K145" s="11">
        <f t="shared" si="12"/>
        <v>4333.76</v>
      </c>
      <c r="L145" s="11">
        <f t="shared" si="13"/>
        <v>44079.76</v>
      </c>
      <c r="M145" s="11">
        <f t="shared" si="14"/>
        <v>75.95561473590767</v>
      </c>
      <c r="N145" s="11">
        <f t="shared" si="15"/>
        <v>44079.76</v>
      </c>
      <c r="O145" s="11">
        <f t="shared" si="16"/>
        <v>4333.76</v>
      </c>
      <c r="P145" s="11">
        <f t="shared" si="17"/>
        <v>75.95561473590767</v>
      </c>
    </row>
    <row r="146" spans="1:16" ht="12.75">
      <c r="A146" s="9" t="s">
        <v>347</v>
      </c>
      <c r="B146" s="10" t="s">
        <v>348</v>
      </c>
      <c r="C146" s="11">
        <v>5328277</v>
      </c>
      <c r="D146" s="11">
        <v>5328277</v>
      </c>
      <c r="E146" s="11">
        <v>1976055</v>
      </c>
      <c r="F146" s="11">
        <v>1975798.86</v>
      </c>
      <c r="G146" s="11">
        <v>0</v>
      </c>
      <c r="H146" s="11">
        <v>1975798.86</v>
      </c>
      <c r="I146" s="11">
        <v>0</v>
      </c>
      <c r="J146" s="11">
        <v>0</v>
      </c>
      <c r="K146" s="11">
        <f t="shared" si="12"/>
        <v>256.13999999989755</v>
      </c>
      <c r="L146" s="11">
        <f t="shared" si="13"/>
        <v>3352478.1399999997</v>
      </c>
      <c r="M146" s="11">
        <f t="shared" si="14"/>
        <v>99.98703781018241</v>
      </c>
      <c r="N146" s="11">
        <f t="shared" si="15"/>
        <v>3352478.1399999997</v>
      </c>
      <c r="O146" s="11">
        <f t="shared" si="16"/>
        <v>256.13999999989755</v>
      </c>
      <c r="P146" s="11">
        <f t="shared" si="17"/>
        <v>99.98703781018241</v>
      </c>
    </row>
    <row r="147" spans="1:16" ht="38.25">
      <c r="A147" s="6" t="s">
        <v>208</v>
      </c>
      <c r="B147" s="7" t="s">
        <v>209</v>
      </c>
      <c r="C147" s="8">
        <v>3278868</v>
      </c>
      <c r="D147" s="8">
        <v>3278868</v>
      </c>
      <c r="E147" s="8">
        <v>1218777</v>
      </c>
      <c r="F147" s="8">
        <v>1156664.72</v>
      </c>
      <c r="G147" s="8">
        <v>0</v>
      </c>
      <c r="H147" s="8">
        <v>1156664.72</v>
      </c>
      <c r="I147" s="8">
        <v>0</v>
      </c>
      <c r="J147" s="8">
        <v>0</v>
      </c>
      <c r="K147" s="8">
        <f t="shared" si="12"/>
        <v>62112.28000000003</v>
      </c>
      <c r="L147" s="8">
        <f t="shared" si="13"/>
        <v>2122203.2800000003</v>
      </c>
      <c r="M147" s="8">
        <f t="shared" si="14"/>
        <v>94.90372069705943</v>
      </c>
      <c r="N147" s="8">
        <f t="shared" si="15"/>
        <v>2122203.2800000003</v>
      </c>
      <c r="O147" s="8">
        <f t="shared" si="16"/>
        <v>62112.28000000003</v>
      </c>
      <c r="P147" s="8">
        <f t="shared" si="17"/>
        <v>94.90372069705943</v>
      </c>
    </row>
    <row r="148" spans="1:16" ht="12.75">
      <c r="A148" s="9" t="s">
        <v>325</v>
      </c>
      <c r="B148" s="10" t="s">
        <v>326</v>
      </c>
      <c r="C148" s="11">
        <v>35418</v>
      </c>
      <c r="D148" s="11">
        <v>35418</v>
      </c>
      <c r="E148" s="11">
        <v>12304</v>
      </c>
      <c r="F148" s="11">
        <v>11363.72</v>
      </c>
      <c r="G148" s="11">
        <v>0</v>
      </c>
      <c r="H148" s="11">
        <v>11363.72</v>
      </c>
      <c r="I148" s="11">
        <v>0</v>
      </c>
      <c r="J148" s="11">
        <v>0</v>
      </c>
      <c r="K148" s="11">
        <f t="shared" si="12"/>
        <v>940.2800000000007</v>
      </c>
      <c r="L148" s="11">
        <f t="shared" si="13"/>
        <v>24054.28</v>
      </c>
      <c r="M148" s="11">
        <f t="shared" si="14"/>
        <v>92.35793237971392</v>
      </c>
      <c r="N148" s="11">
        <f t="shared" si="15"/>
        <v>24054.28</v>
      </c>
      <c r="O148" s="11">
        <f t="shared" si="16"/>
        <v>940.2800000000007</v>
      </c>
      <c r="P148" s="11">
        <f t="shared" si="17"/>
        <v>92.35793237971392</v>
      </c>
    </row>
    <row r="149" spans="1:16" ht="12.75">
      <c r="A149" s="9" t="s">
        <v>347</v>
      </c>
      <c r="B149" s="10" t="s">
        <v>348</v>
      </c>
      <c r="C149" s="11">
        <v>3243450</v>
      </c>
      <c r="D149" s="11">
        <v>3243450</v>
      </c>
      <c r="E149" s="11">
        <v>1206473</v>
      </c>
      <c r="F149" s="11">
        <v>1145301</v>
      </c>
      <c r="G149" s="11">
        <v>0</v>
      </c>
      <c r="H149" s="11">
        <v>1145301</v>
      </c>
      <c r="I149" s="11">
        <v>0</v>
      </c>
      <c r="J149" s="11">
        <v>0</v>
      </c>
      <c r="K149" s="11">
        <f t="shared" si="12"/>
        <v>61172</v>
      </c>
      <c r="L149" s="11">
        <f t="shared" si="13"/>
        <v>2098149</v>
      </c>
      <c r="M149" s="11">
        <f t="shared" si="14"/>
        <v>94.92968346577172</v>
      </c>
      <c r="N149" s="11">
        <f t="shared" si="15"/>
        <v>2098149</v>
      </c>
      <c r="O149" s="11">
        <f t="shared" si="16"/>
        <v>61172</v>
      </c>
      <c r="P149" s="11">
        <f t="shared" si="17"/>
        <v>94.92968346577172</v>
      </c>
    </row>
    <row r="150" spans="1:16" ht="51">
      <c r="A150" s="6" t="s">
        <v>210</v>
      </c>
      <c r="B150" s="7" t="s">
        <v>211</v>
      </c>
      <c r="C150" s="8">
        <v>397104</v>
      </c>
      <c r="D150" s="8">
        <v>397104</v>
      </c>
      <c r="E150" s="8">
        <v>180053</v>
      </c>
      <c r="F150" s="8">
        <v>179105.11</v>
      </c>
      <c r="G150" s="8">
        <v>0</v>
      </c>
      <c r="H150" s="8">
        <v>179105.11</v>
      </c>
      <c r="I150" s="8">
        <v>0</v>
      </c>
      <c r="J150" s="8">
        <v>0</v>
      </c>
      <c r="K150" s="8">
        <f t="shared" si="12"/>
        <v>947.890000000014</v>
      </c>
      <c r="L150" s="8">
        <f t="shared" si="13"/>
        <v>217998.89</v>
      </c>
      <c r="M150" s="8">
        <f t="shared" si="14"/>
        <v>99.47354945488273</v>
      </c>
      <c r="N150" s="8">
        <f t="shared" si="15"/>
        <v>217998.89</v>
      </c>
      <c r="O150" s="8">
        <f t="shared" si="16"/>
        <v>947.890000000014</v>
      </c>
      <c r="P150" s="8">
        <f t="shared" si="17"/>
        <v>99.47354945488273</v>
      </c>
    </row>
    <row r="151" spans="1:16" ht="12.75">
      <c r="A151" s="9" t="s">
        <v>325</v>
      </c>
      <c r="B151" s="10" t="s">
        <v>326</v>
      </c>
      <c r="C151" s="11">
        <v>3870</v>
      </c>
      <c r="D151" s="11">
        <v>3870</v>
      </c>
      <c r="E151" s="11">
        <v>1778</v>
      </c>
      <c r="F151" s="11">
        <v>1771.58</v>
      </c>
      <c r="G151" s="11">
        <v>0</v>
      </c>
      <c r="H151" s="11">
        <v>1771.58</v>
      </c>
      <c r="I151" s="11">
        <v>0</v>
      </c>
      <c r="J151" s="11">
        <v>0</v>
      </c>
      <c r="K151" s="11">
        <f t="shared" si="12"/>
        <v>6.420000000000073</v>
      </c>
      <c r="L151" s="11">
        <f t="shared" si="13"/>
        <v>2098.42</v>
      </c>
      <c r="M151" s="11">
        <f t="shared" si="14"/>
        <v>99.63892013498312</v>
      </c>
      <c r="N151" s="11">
        <f t="shared" si="15"/>
        <v>2098.42</v>
      </c>
      <c r="O151" s="11">
        <f t="shared" si="16"/>
        <v>6.420000000000073</v>
      </c>
      <c r="P151" s="11">
        <f t="shared" si="17"/>
        <v>99.63892013498312</v>
      </c>
    </row>
    <row r="152" spans="1:16" ht="12.75">
      <c r="A152" s="9" t="s">
        <v>347</v>
      </c>
      <c r="B152" s="10" t="s">
        <v>348</v>
      </c>
      <c r="C152" s="11">
        <v>393234</v>
      </c>
      <c r="D152" s="11">
        <v>393234</v>
      </c>
      <c r="E152" s="11">
        <v>178275</v>
      </c>
      <c r="F152" s="11">
        <v>177333.53</v>
      </c>
      <c r="G152" s="11">
        <v>0</v>
      </c>
      <c r="H152" s="11">
        <v>177333.53</v>
      </c>
      <c r="I152" s="11">
        <v>0</v>
      </c>
      <c r="J152" s="11">
        <v>0</v>
      </c>
      <c r="K152" s="11">
        <f t="shared" si="12"/>
        <v>941.4700000000012</v>
      </c>
      <c r="L152" s="11">
        <f t="shared" si="13"/>
        <v>215900.47</v>
      </c>
      <c r="M152" s="11">
        <f t="shared" si="14"/>
        <v>99.47190015425606</v>
      </c>
      <c r="N152" s="11">
        <f t="shared" si="15"/>
        <v>215900.47</v>
      </c>
      <c r="O152" s="11">
        <f t="shared" si="16"/>
        <v>941.4700000000012</v>
      </c>
      <c r="P152" s="11">
        <f t="shared" si="17"/>
        <v>99.47190015425606</v>
      </c>
    </row>
    <row r="153" spans="1:16" ht="51">
      <c r="A153" s="6" t="s">
        <v>212</v>
      </c>
      <c r="B153" s="7" t="s">
        <v>213</v>
      </c>
      <c r="C153" s="8">
        <v>52473</v>
      </c>
      <c r="D153" s="8">
        <v>52473</v>
      </c>
      <c r="E153" s="8">
        <v>21406</v>
      </c>
      <c r="F153" s="8">
        <v>20128.83</v>
      </c>
      <c r="G153" s="8">
        <v>0</v>
      </c>
      <c r="H153" s="8">
        <v>20037.77</v>
      </c>
      <c r="I153" s="8">
        <v>91.06</v>
      </c>
      <c r="J153" s="8">
        <v>0</v>
      </c>
      <c r="K153" s="8">
        <f t="shared" si="12"/>
        <v>1277.1699999999983</v>
      </c>
      <c r="L153" s="8">
        <f t="shared" si="13"/>
        <v>32344.17</v>
      </c>
      <c r="M153" s="8">
        <f t="shared" si="14"/>
        <v>94.03358871344484</v>
      </c>
      <c r="N153" s="8">
        <f t="shared" si="15"/>
        <v>32435.23</v>
      </c>
      <c r="O153" s="8">
        <f t="shared" si="16"/>
        <v>1368.2299999999996</v>
      </c>
      <c r="P153" s="8">
        <f t="shared" si="17"/>
        <v>93.60819396430907</v>
      </c>
    </row>
    <row r="154" spans="1:16" ht="12.75">
      <c r="A154" s="9" t="s">
        <v>325</v>
      </c>
      <c r="B154" s="10" t="s">
        <v>326</v>
      </c>
      <c r="C154" s="11">
        <v>567</v>
      </c>
      <c r="D154" s="11">
        <v>567</v>
      </c>
      <c r="E154" s="11">
        <v>236</v>
      </c>
      <c r="F154" s="11">
        <v>227.18</v>
      </c>
      <c r="G154" s="11">
        <v>0</v>
      </c>
      <c r="H154" s="11">
        <v>227.18</v>
      </c>
      <c r="I154" s="11">
        <v>0</v>
      </c>
      <c r="J154" s="11">
        <v>0</v>
      </c>
      <c r="K154" s="11">
        <f t="shared" si="12"/>
        <v>8.819999999999993</v>
      </c>
      <c r="L154" s="11">
        <f t="shared" si="13"/>
        <v>339.82</v>
      </c>
      <c r="M154" s="11">
        <f t="shared" si="14"/>
        <v>96.26271186440678</v>
      </c>
      <c r="N154" s="11">
        <f t="shared" si="15"/>
        <v>339.82</v>
      </c>
      <c r="O154" s="11">
        <f t="shared" si="16"/>
        <v>8.819999999999993</v>
      </c>
      <c r="P154" s="11">
        <f t="shared" si="17"/>
        <v>96.26271186440678</v>
      </c>
    </row>
    <row r="155" spans="1:16" ht="12.75">
      <c r="A155" s="9" t="s">
        <v>347</v>
      </c>
      <c r="B155" s="10" t="s">
        <v>348</v>
      </c>
      <c r="C155" s="11">
        <v>51906</v>
      </c>
      <c r="D155" s="11">
        <v>51906</v>
      </c>
      <c r="E155" s="11">
        <v>21170</v>
      </c>
      <c r="F155" s="11">
        <v>19901.65</v>
      </c>
      <c r="G155" s="11">
        <v>0</v>
      </c>
      <c r="H155" s="11">
        <v>19810.59</v>
      </c>
      <c r="I155" s="11">
        <v>91.06</v>
      </c>
      <c r="J155" s="11">
        <v>0</v>
      </c>
      <c r="K155" s="11">
        <f t="shared" si="12"/>
        <v>1268.3499999999985</v>
      </c>
      <c r="L155" s="11">
        <f t="shared" si="13"/>
        <v>32004.35</v>
      </c>
      <c r="M155" s="11">
        <f t="shared" si="14"/>
        <v>94.00873878129428</v>
      </c>
      <c r="N155" s="11">
        <f t="shared" si="15"/>
        <v>32095.41</v>
      </c>
      <c r="O155" s="11">
        <f t="shared" si="16"/>
        <v>1359.4099999999999</v>
      </c>
      <c r="P155" s="11">
        <f t="shared" si="17"/>
        <v>93.5786017949929</v>
      </c>
    </row>
    <row r="156" spans="1:16" ht="25.5">
      <c r="A156" s="6" t="s">
        <v>351</v>
      </c>
      <c r="B156" s="7" t="s">
        <v>352</v>
      </c>
      <c r="C156" s="8">
        <v>0</v>
      </c>
      <c r="D156" s="8">
        <v>11528703</v>
      </c>
      <c r="E156" s="8">
        <v>1280967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f t="shared" si="12"/>
        <v>1280967</v>
      </c>
      <c r="L156" s="8">
        <f t="shared" si="13"/>
        <v>11528703</v>
      </c>
      <c r="M156" s="8">
        <f t="shared" si="14"/>
        <v>0</v>
      </c>
      <c r="N156" s="8">
        <f t="shared" si="15"/>
        <v>11528703</v>
      </c>
      <c r="O156" s="8">
        <f t="shared" si="16"/>
        <v>1280967</v>
      </c>
      <c r="P156" s="8">
        <f t="shared" si="17"/>
        <v>0</v>
      </c>
    </row>
    <row r="157" spans="1:16" ht="12.75">
      <c r="A157" s="9" t="s">
        <v>325</v>
      </c>
      <c r="B157" s="10" t="s">
        <v>326</v>
      </c>
      <c r="C157" s="11">
        <v>0</v>
      </c>
      <c r="D157" s="11">
        <v>53703</v>
      </c>
      <c r="E157" s="11">
        <v>5967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f t="shared" si="12"/>
        <v>5967</v>
      </c>
      <c r="L157" s="11">
        <f t="shared" si="13"/>
        <v>53703</v>
      </c>
      <c r="M157" s="11">
        <f t="shared" si="14"/>
        <v>0</v>
      </c>
      <c r="N157" s="11">
        <f t="shared" si="15"/>
        <v>53703</v>
      </c>
      <c r="O157" s="11">
        <f t="shared" si="16"/>
        <v>5967</v>
      </c>
      <c r="P157" s="11">
        <f t="shared" si="17"/>
        <v>0</v>
      </c>
    </row>
    <row r="158" spans="1:16" ht="12.75">
      <c r="A158" s="9" t="s">
        <v>347</v>
      </c>
      <c r="B158" s="10" t="s">
        <v>348</v>
      </c>
      <c r="C158" s="11">
        <v>0</v>
      </c>
      <c r="D158" s="11">
        <v>11475000</v>
      </c>
      <c r="E158" s="11">
        <v>1275000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f t="shared" si="12"/>
        <v>1275000</v>
      </c>
      <c r="L158" s="11">
        <f t="shared" si="13"/>
        <v>11475000</v>
      </c>
      <c r="M158" s="11">
        <f t="shared" si="14"/>
        <v>0</v>
      </c>
      <c r="N158" s="11">
        <f t="shared" si="15"/>
        <v>11475000</v>
      </c>
      <c r="O158" s="11">
        <f t="shared" si="16"/>
        <v>1275000</v>
      </c>
      <c r="P158" s="11">
        <f t="shared" si="17"/>
        <v>0</v>
      </c>
    </row>
    <row r="159" spans="1:16" ht="25.5">
      <c r="A159" s="6" t="s">
        <v>214</v>
      </c>
      <c r="B159" s="7" t="s">
        <v>215</v>
      </c>
      <c r="C159" s="8">
        <v>78000</v>
      </c>
      <c r="D159" s="8">
        <v>83776</v>
      </c>
      <c r="E159" s="8">
        <v>28550</v>
      </c>
      <c r="F159" s="8">
        <v>1769</v>
      </c>
      <c r="G159" s="8">
        <v>0</v>
      </c>
      <c r="H159" s="8">
        <v>1769</v>
      </c>
      <c r="I159" s="8">
        <v>0</v>
      </c>
      <c r="J159" s="8">
        <v>0</v>
      </c>
      <c r="K159" s="8">
        <f t="shared" si="12"/>
        <v>26781</v>
      </c>
      <c r="L159" s="8">
        <f t="shared" si="13"/>
        <v>82007</v>
      </c>
      <c r="M159" s="8">
        <f t="shared" si="14"/>
        <v>6.19614711033275</v>
      </c>
      <c r="N159" s="8">
        <f t="shared" si="15"/>
        <v>82007</v>
      </c>
      <c r="O159" s="8">
        <f t="shared" si="16"/>
        <v>26781</v>
      </c>
      <c r="P159" s="8">
        <f t="shared" si="17"/>
        <v>6.19614711033275</v>
      </c>
    </row>
    <row r="160" spans="1:16" ht="12.75">
      <c r="A160" s="9" t="s">
        <v>325</v>
      </c>
      <c r="B160" s="10" t="s">
        <v>326</v>
      </c>
      <c r="C160" s="11">
        <v>1198</v>
      </c>
      <c r="D160" s="11">
        <v>1198</v>
      </c>
      <c r="E160" s="11">
        <v>400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f t="shared" si="12"/>
        <v>400</v>
      </c>
      <c r="L160" s="11">
        <f t="shared" si="13"/>
        <v>1198</v>
      </c>
      <c r="M160" s="11">
        <f t="shared" si="14"/>
        <v>0</v>
      </c>
      <c r="N160" s="11">
        <f t="shared" si="15"/>
        <v>1198</v>
      </c>
      <c r="O160" s="11">
        <f t="shared" si="16"/>
        <v>400</v>
      </c>
      <c r="P160" s="11">
        <f t="shared" si="17"/>
        <v>0</v>
      </c>
    </row>
    <row r="161" spans="1:16" ht="12.75">
      <c r="A161" s="9" t="s">
        <v>347</v>
      </c>
      <c r="B161" s="10" t="s">
        <v>348</v>
      </c>
      <c r="C161" s="11">
        <v>76802</v>
      </c>
      <c r="D161" s="11">
        <v>82578</v>
      </c>
      <c r="E161" s="11">
        <v>28150</v>
      </c>
      <c r="F161" s="11">
        <v>1769</v>
      </c>
      <c r="G161" s="11">
        <v>0</v>
      </c>
      <c r="H161" s="11">
        <v>1769</v>
      </c>
      <c r="I161" s="11">
        <v>0</v>
      </c>
      <c r="J161" s="11">
        <v>0</v>
      </c>
      <c r="K161" s="11">
        <f t="shared" si="12"/>
        <v>26381</v>
      </c>
      <c r="L161" s="11">
        <f t="shared" si="13"/>
        <v>80809</v>
      </c>
      <c r="M161" s="11">
        <f t="shared" si="14"/>
        <v>6.284191829484902</v>
      </c>
      <c r="N161" s="11">
        <f t="shared" si="15"/>
        <v>80809</v>
      </c>
      <c r="O161" s="11">
        <f t="shared" si="16"/>
        <v>26381</v>
      </c>
      <c r="P161" s="11">
        <f t="shared" si="17"/>
        <v>6.284191829484902</v>
      </c>
    </row>
    <row r="162" spans="1:16" ht="51">
      <c r="A162" s="6" t="s">
        <v>216</v>
      </c>
      <c r="B162" s="7" t="s">
        <v>217</v>
      </c>
      <c r="C162" s="8">
        <v>4561452</v>
      </c>
      <c r="D162" s="8">
        <v>4913808</v>
      </c>
      <c r="E162" s="8">
        <v>1740855</v>
      </c>
      <c r="F162" s="8">
        <v>1627747.68</v>
      </c>
      <c r="G162" s="8">
        <v>0</v>
      </c>
      <c r="H162" s="8">
        <v>1627747.68</v>
      </c>
      <c r="I162" s="8">
        <v>0</v>
      </c>
      <c r="J162" s="8">
        <v>0</v>
      </c>
      <c r="K162" s="8">
        <f t="shared" si="12"/>
        <v>113107.32000000007</v>
      </c>
      <c r="L162" s="8">
        <f t="shared" si="13"/>
        <v>3286060.3200000003</v>
      </c>
      <c r="M162" s="8">
        <f t="shared" si="14"/>
        <v>93.50277191380097</v>
      </c>
      <c r="N162" s="8">
        <f t="shared" si="15"/>
        <v>3286060.3200000003</v>
      </c>
      <c r="O162" s="8">
        <f t="shared" si="16"/>
        <v>113107.32000000007</v>
      </c>
      <c r="P162" s="8">
        <f t="shared" si="17"/>
        <v>93.50277191380097</v>
      </c>
    </row>
    <row r="163" spans="1:16" ht="12.75">
      <c r="A163" s="9" t="s">
        <v>92</v>
      </c>
      <c r="B163" s="10" t="s">
        <v>320</v>
      </c>
      <c r="C163" s="11">
        <v>3705709</v>
      </c>
      <c r="D163" s="11">
        <v>3977188</v>
      </c>
      <c r="E163" s="11">
        <v>1368441</v>
      </c>
      <c r="F163" s="11">
        <v>1293609.99</v>
      </c>
      <c r="G163" s="11">
        <v>0</v>
      </c>
      <c r="H163" s="11">
        <v>1293609.99</v>
      </c>
      <c r="I163" s="11">
        <v>0</v>
      </c>
      <c r="J163" s="11">
        <v>0</v>
      </c>
      <c r="K163" s="11">
        <f t="shared" si="12"/>
        <v>74831.01000000001</v>
      </c>
      <c r="L163" s="11">
        <f t="shared" si="13"/>
        <v>2683578.01</v>
      </c>
      <c r="M163" s="11">
        <f t="shared" si="14"/>
        <v>94.53165975003672</v>
      </c>
      <c r="N163" s="11">
        <f t="shared" si="15"/>
        <v>2683578.01</v>
      </c>
      <c r="O163" s="11">
        <f t="shared" si="16"/>
        <v>74831.01000000001</v>
      </c>
      <c r="P163" s="11">
        <f t="shared" si="17"/>
        <v>94.53165975003672</v>
      </c>
    </row>
    <row r="164" spans="1:16" ht="12.75">
      <c r="A164" s="9" t="s">
        <v>321</v>
      </c>
      <c r="B164" s="10" t="s">
        <v>322</v>
      </c>
      <c r="C164" s="11">
        <v>775788</v>
      </c>
      <c r="D164" s="11">
        <v>835516</v>
      </c>
      <c r="E164" s="11">
        <v>289144</v>
      </c>
      <c r="F164" s="11">
        <v>276566.83</v>
      </c>
      <c r="G164" s="11">
        <v>0</v>
      </c>
      <c r="H164" s="11">
        <v>276566.83</v>
      </c>
      <c r="I164" s="11">
        <v>0</v>
      </c>
      <c r="J164" s="11">
        <v>0</v>
      </c>
      <c r="K164" s="11">
        <f t="shared" si="12"/>
        <v>12577.169999999984</v>
      </c>
      <c r="L164" s="11">
        <f t="shared" si="13"/>
        <v>558949.1699999999</v>
      </c>
      <c r="M164" s="11">
        <f t="shared" si="14"/>
        <v>95.65020543397063</v>
      </c>
      <c r="N164" s="11">
        <f t="shared" si="15"/>
        <v>558949.1699999999</v>
      </c>
      <c r="O164" s="11">
        <f t="shared" si="16"/>
        <v>12577.169999999984</v>
      </c>
      <c r="P164" s="11">
        <f t="shared" si="17"/>
        <v>95.65020543397063</v>
      </c>
    </row>
    <row r="165" spans="1:16" ht="12.75">
      <c r="A165" s="9" t="s">
        <v>323</v>
      </c>
      <c r="B165" s="10" t="s">
        <v>324</v>
      </c>
      <c r="C165" s="11">
        <v>43287</v>
      </c>
      <c r="D165" s="11">
        <v>49287</v>
      </c>
      <c r="E165" s="11">
        <v>49037</v>
      </c>
      <c r="F165" s="11">
        <v>41895.4</v>
      </c>
      <c r="G165" s="11">
        <v>0</v>
      </c>
      <c r="H165" s="11">
        <v>41895.4</v>
      </c>
      <c r="I165" s="11">
        <v>0</v>
      </c>
      <c r="J165" s="11">
        <v>0</v>
      </c>
      <c r="K165" s="11">
        <f t="shared" si="12"/>
        <v>7141.5999999999985</v>
      </c>
      <c r="L165" s="11">
        <f t="shared" si="13"/>
        <v>7391.5999999999985</v>
      </c>
      <c r="M165" s="11">
        <f t="shared" si="14"/>
        <v>85.43630319962477</v>
      </c>
      <c r="N165" s="11">
        <f t="shared" si="15"/>
        <v>7391.5999999999985</v>
      </c>
      <c r="O165" s="11">
        <f t="shared" si="16"/>
        <v>7141.5999999999985</v>
      </c>
      <c r="P165" s="11">
        <f t="shared" si="17"/>
        <v>85.43630319962477</v>
      </c>
    </row>
    <row r="166" spans="1:16" ht="12.75">
      <c r="A166" s="9" t="s">
        <v>325</v>
      </c>
      <c r="B166" s="10" t="s">
        <v>326</v>
      </c>
      <c r="C166" s="11">
        <v>23795</v>
      </c>
      <c r="D166" s="11">
        <v>37284</v>
      </c>
      <c r="E166" s="11">
        <v>24229</v>
      </c>
      <c r="F166" s="11">
        <v>7137.49</v>
      </c>
      <c r="G166" s="11">
        <v>0</v>
      </c>
      <c r="H166" s="11">
        <v>7137.49</v>
      </c>
      <c r="I166" s="11">
        <v>0</v>
      </c>
      <c r="J166" s="11">
        <v>0</v>
      </c>
      <c r="K166" s="11">
        <f t="shared" si="12"/>
        <v>17091.510000000002</v>
      </c>
      <c r="L166" s="11">
        <f t="shared" si="13"/>
        <v>30146.510000000002</v>
      </c>
      <c r="M166" s="11">
        <f t="shared" si="14"/>
        <v>29.458458871600147</v>
      </c>
      <c r="N166" s="11">
        <f t="shared" si="15"/>
        <v>30146.510000000002</v>
      </c>
      <c r="O166" s="11">
        <f t="shared" si="16"/>
        <v>17091.510000000002</v>
      </c>
      <c r="P166" s="11">
        <f t="shared" si="17"/>
        <v>29.458458871600147</v>
      </c>
    </row>
    <row r="167" spans="1:16" ht="12.75">
      <c r="A167" s="9" t="s">
        <v>327</v>
      </c>
      <c r="B167" s="10" t="s">
        <v>328</v>
      </c>
      <c r="C167" s="11">
        <v>1920</v>
      </c>
      <c r="D167" s="11">
        <v>1920</v>
      </c>
      <c r="E167" s="11">
        <v>960</v>
      </c>
      <c r="F167" s="11">
        <v>600</v>
      </c>
      <c r="G167" s="11">
        <v>0</v>
      </c>
      <c r="H167" s="11">
        <v>600</v>
      </c>
      <c r="I167" s="11">
        <v>0</v>
      </c>
      <c r="J167" s="11">
        <v>0</v>
      </c>
      <c r="K167" s="11">
        <f t="shared" si="12"/>
        <v>360</v>
      </c>
      <c r="L167" s="11">
        <f t="shared" si="13"/>
        <v>1320</v>
      </c>
      <c r="M167" s="11">
        <f t="shared" si="14"/>
        <v>62.5</v>
      </c>
      <c r="N167" s="11">
        <f t="shared" si="15"/>
        <v>1320</v>
      </c>
      <c r="O167" s="11">
        <f t="shared" si="16"/>
        <v>360</v>
      </c>
      <c r="P167" s="11">
        <f t="shared" si="17"/>
        <v>62.5</v>
      </c>
    </row>
    <row r="168" spans="1:16" ht="12.75">
      <c r="A168" s="9" t="s">
        <v>329</v>
      </c>
      <c r="B168" s="10" t="s">
        <v>330</v>
      </c>
      <c r="C168" s="11">
        <v>9464</v>
      </c>
      <c r="D168" s="11">
        <v>10457</v>
      </c>
      <c r="E168" s="11">
        <v>8143</v>
      </c>
      <c r="F168" s="11">
        <v>7090.7</v>
      </c>
      <c r="G168" s="11">
        <v>0</v>
      </c>
      <c r="H168" s="11">
        <v>7090.7</v>
      </c>
      <c r="I168" s="11">
        <v>0</v>
      </c>
      <c r="J168" s="11">
        <v>0</v>
      </c>
      <c r="K168" s="11">
        <f t="shared" si="12"/>
        <v>1052.3000000000002</v>
      </c>
      <c r="L168" s="11">
        <f t="shared" si="13"/>
        <v>3366.3</v>
      </c>
      <c r="M168" s="11">
        <f t="shared" si="14"/>
        <v>87.07724425887264</v>
      </c>
      <c r="N168" s="11">
        <f t="shared" si="15"/>
        <v>3366.3</v>
      </c>
      <c r="O168" s="11">
        <f t="shared" si="16"/>
        <v>1052.3000000000002</v>
      </c>
      <c r="P168" s="11">
        <f t="shared" si="17"/>
        <v>87.07724425887264</v>
      </c>
    </row>
    <row r="169" spans="1:16" ht="12.75">
      <c r="A169" s="9" t="s">
        <v>331</v>
      </c>
      <c r="B169" s="10" t="s">
        <v>332</v>
      </c>
      <c r="C169" s="11">
        <v>194</v>
      </c>
      <c r="D169" s="11">
        <v>214</v>
      </c>
      <c r="E169" s="11">
        <v>120</v>
      </c>
      <c r="F169" s="11">
        <v>120</v>
      </c>
      <c r="G169" s="11">
        <v>0</v>
      </c>
      <c r="H169" s="11">
        <v>120</v>
      </c>
      <c r="I169" s="11">
        <v>0</v>
      </c>
      <c r="J169" s="11">
        <v>0</v>
      </c>
      <c r="K169" s="11">
        <f t="shared" si="12"/>
        <v>0</v>
      </c>
      <c r="L169" s="11">
        <f t="shared" si="13"/>
        <v>94</v>
      </c>
      <c r="M169" s="11">
        <f t="shared" si="14"/>
        <v>100</v>
      </c>
      <c r="N169" s="11">
        <f t="shared" si="15"/>
        <v>94</v>
      </c>
      <c r="O169" s="11">
        <f t="shared" si="16"/>
        <v>0</v>
      </c>
      <c r="P169" s="11">
        <f t="shared" si="17"/>
        <v>100</v>
      </c>
    </row>
    <row r="170" spans="1:16" ht="12.75">
      <c r="A170" s="9" t="s">
        <v>333</v>
      </c>
      <c r="B170" s="10" t="s">
        <v>334</v>
      </c>
      <c r="C170" s="11">
        <v>1295</v>
      </c>
      <c r="D170" s="11">
        <v>1431</v>
      </c>
      <c r="E170" s="11">
        <v>586</v>
      </c>
      <c r="F170" s="11">
        <v>586</v>
      </c>
      <c r="G170" s="11">
        <v>0</v>
      </c>
      <c r="H170" s="11">
        <v>586</v>
      </c>
      <c r="I170" s="11">
        <v>0</v>
      </c>
      <c r="J170" s="11">
        <v>0</v>
      </c>
      <c r="K170" s="11">
        <f t="shared" si="12"/>
        <v>0</v>
      </c>
      <c r="L170" s="11">
        <f t="shared" si="13"/>
        <v>845</v>
      </c>
      <c r="M170" s="11">
        <f t="shared" si="14"/>
        <v>100</v>
      </c>
      <c r="N170" s="11">
        <f t="shared" si="15"/>
        <v>845</v>
      </c>
      <c r="O170" s="11">
        <f t="shared" si="16"/>
        <v>0</v>
      </c>
      <c r="P170" s="11">
        <f t="shared" si="17"/>
        <v>100</v>
      </c>
    </row>
    <row r="171" spans="1:16" ht="25.5">
      <c r="A171" s="9" t="s">
        <v>335</v>
      </c>
      <c r="B171" s="10" t="s">
        <v>336</v>
      </c>
      <c r="C171" s="11">
        <v>0</v>
      </c>
      <c r="D171" s="11">
        <v>511</v>
      </c>
      <c r="E171" s="11">
        <v>195</v>
      </c>
      <c r="F171" s="11">
        <v>141.27</v>
      </c>
      <c r="G171" s="11">
        <v>0</v>
      </c>
      <c r="H171" s="11">
        <v>141.27</v>
      </c>
      <c r="I171" s="11">
        <v>0</v>
      </c>
      <c r="J171" s="11">
        <v>0</v>
      </c>
      <c r="K171" s="11">
        <f t="shared" si="12"/>
        <v>53.72999999999999</v>
      </c>
      <c r="L171" s="11">
        <f t="shared" si="13"/>
        <v>369.73</v>
      </c>
      <c r="M171" s="11">
        <f t="shared" si="14"/>
        <v>72.44615384615385</v>
      </c>
      <c r="N171" s="11">
        <f t="shared" si="15"/>
        <v>369.73</v>
      </c>
      <c r="O171" s="11">
        <f t="shared" si="16"/>
        <v>53.72999999999999</v>
      </c>
      <c r="P171" s="11">
        <f t="shared" si="17"/>
        <v>72.44615384615385</v>
      </c>
    </row>
    <row r="172" spans="1:16" ht="25.5">
      <c r="A172" s="6" t="s">
        <v>218</v>
      </c>
      <c r="B172" s="7" t="s">
        <v>219</v>
      </c>
      <c r="C172" s="8">
        <v>12000</v>
      </c>
      <c r="D172" s="8">
        <v>12000</v>
      </c>
      <c r="E172" s="8">
        <v>12000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f t="shared" si="12"/>
        <v>12000</v>
      </c>
      <c r="L172" s="8">
        <f t="shared" si="13"/>
        <v>12000</v>
      </c>
      <c r="M172" s="8">
        <f t="shared" si="14"/>
        <v>0</v>
      </c>
      <c r="N172" s="8">
        <f t="shared" si="15"/>
        <v>12000</v>
      </c>
      <c r="O172" s="8">
        <f t="shared" si="16"/>
        <v>12000</v>
      </c>
      <c r="P172" s="8">
        <f t="shared" si="17"/>
        <v>0</v>
      </c>
    </row>
    <row r="173" spans="1:16" ht="12.75">
      <c r="A173" s="9" t="s">
        <v>323</v>
      </c>
      <c r="B173" s="10" t="s">
        <v>324</v>
      </c>
      <c r="C173" s="11">
        <v>10500</v>
      </c>
      <c r="D173" s="11">
        <v>10500</v>
      </c>
      <c r="E173" s="11">
        <v>10500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f t="shared" si="12"/>
        <v>10500</v>
      </c>
      <c r="L173" s="11">
        <f t="shared" si="13"/>
        <v>10500</v>
      </c>
      <c r="M173" s="11">
        <f t="shared" si="14"/>
        <v>0</v>
      </c>
      <c r="N173" s="11">
        <f t="shared" si="15"/>
        <v>10500</v>
      </c>
      <c r="O173" s="11">
        <f t="shared" si="16"/>
        <v>10500</v>
      </c>
      <c r="P173" s="11">
        <f t="shared" si="17"/>
        <v>0</v>
      </c>
    </row>
    <row r="174" spans="1:16" ht="12.75">
      <c r="A174" s="9" t="s">
        <v>325</v>
      </c>
      <c r="B174" s="10" t="s">
        <v>326</v>
      </c>
      <c r="C174" s="11">
        <v>1500</v>
      </c>
      <c r="D174" s="11">
        <v>1500</v>
      </c>
      <c r="E174" s="11">
        <v>1500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f t="shared" si="12"/>
        <v>1500</v>
      </c>
      <c r="L174" s="11">
        <f t="shared" si="13"/>
        <v>1500</v>
      </c>
      <c r="M174" s="11">
        <f t="shared" si="14"/>
        <v>0</v>
      </c>
      <c r="N174" s="11">
        <f t="shared" si="15"/>
        <v>1500</v>
      </c>
      <c r="O174" s="11">
        <f t="shared" si="16"/>
        <v>1500</v>
      </c>
      <c r="P174" s="11">
        <f t="shared" si="17"/>
        <v>0</v>
      </c>
    </row>
    <row r="175" spans="1:16" ht="25.5">
      <c r="A175" s="6" t="s">
        <v>220</v>
      </c>
      <c r="B175" s="7" t="s">
        <v>221</v>
      </c>
      <c r="C175" s="8">
        <v>1483016</v>
      </c>
      <c r="D175" s="8">
        <v>1483016</v>
      </c>
      <c r="E175" s="8">
        <v>444575</v>
      </c>
      <c r="F175" s="8">
        <v>416795.65</v>
      </c>
      <c r="G175" s="8">
        <v>0</v>
      </c>
      <c r="H175" s="8">
        <v>416795.65</v>
      </c>
      <c r="I175" s="8">
        <v>0</v>
      </c>
      <c r="J175" s="8">
        <v>0</v>
      </c>
      <c r="K175" s="8">
        <f t="shared" si="12"/>
        <v>27779.349999999977</v>
      </c>
      <c r="L175" s="8">
        <f t="shared" si="13"/>
        <v>1066220.35</v>
      </c>
      <c r="M175" s="8">
        <f t="shared" si="14"/>
        <v>93.75148175223529</v>
      </c>
      <c r="N175" s="8">
        <f t="shared" si="15"/>
        <v>1066220.35</v>
      </c>
      <c r="O175" s="8">
        <f t="shared" si="16"/>
        <v>27779.349999999977</v>
      </c>
      <c r="P175" s="8">
        <f t="shared" si="17"/>
        <v>93.75148175223529</v>
      </c>
    </row>
    <row r="176" spans="1:16" ht="12.75">
      <c r="A176" s="9" t="s">
        <v>92</v>
      </c>
      <c r="B176" s="10" t="s">
        <v>320</v>
      </c>
      <c r="C176" s="11">
        <v>1110454</v>
      </c>
      <c r="D176" s="11">
        <v>1110454</v>
      </c>
      <c r="E176" s="11">
        <v>323875</v>
      </c>
      <c r="F176" s="11">
        <v>323875</v>
      </c>
      <c r="G176" s="11">
        <v>0</v>
      </c>
      <c r="H176" s="11">
        <v>323875</v>
      </c>
      <c r="I176" s="11">
        <v>0</v>
      </c>
      <c r="J176" s="11">
        <v>0</v>
      </c>
      <c r="K176" s="11">
        <f t="shared" si="12"/>
        <v>0</v>
      </c>
      <c r="L176" s="11">
        <f t="shared" si="13"/>
        <v>786579</v>
      </c>
      <c r="M176" s="11">
        <f t="shared" si="14"/>
        <v>100</v>
      </c>
      <c r="N176" s="11">
        <f t="shared" si="15"/>
        <v>786579</v>
      </c>
      <c r="O176" s="11">
        <f t="shared" si="16"/>
        <v>0</v>
      </c>
      <c r="P176" s="11">
        <f t="shared" si="17"/>
        <v>100</v>
      </c>
    </row>
    <row r="177" spans="1:16" ht="12.75">
      <c r="A177" s="9" t="s">
        <v>321</v>
      </c>
      <c r="B177" s="10" t="s">
        <v>322</v>
      </c>
      <c r="C177" s="11">
        <v>237526</v>
      </c>
      <c r="D177" s="11">
        <v>237526</v>
      </c>
      <c r="E177" s="11">
        <v>67141</v>
      </c>
      <c r="F177" s="11">
        <v>61947.8</v>
      </c>
      <c r="G177" s="11">
        <v>0</v>
      </c>
      <c r="H177" s="11">
        <v>61947.8</v>
      </c>
      <c r="I177" s="11">
        <v>0</v>
      </c>
      <c r="J177" s="11">
        <v>0</v>
      </c>
      <c r="K177" s="11">
        <f t="shared" si="12"/>
        <v>5193.199999999997</v>
      </c>
      <c r="L177" s="11">
        <f t="shared" si="13"/>
        <v>175578.2</v>
      </c>
      <c r="M177" s="11">
        <f t="shared" si="14"/>
        <v>92.26523286814316</v>
      </c>
      <c r="N177" s="11">
        <f t="shared" si="15"/>
        <v>175578.2</v>
      </c>
      <c r="O177" s="11">
        <f t="shared" si="16"/>
        <v>5193.199999999997</v>
      </c>
      <c r="P177" s="11">
        <f t="shared" si="17"/>
        <v>92.26523286814316</v>
      </c>
    </row>
    <row r="178" spans="1:16" ht="12.75">
      <c r="A178" s="9" t="s">
        <v>323</v>
      </c>
      <c r="B178" s="10" t="s">
        <v>324</v>
      </c>
      <c r="C178" s="11">
        <v>67021</v>
      </c>
      <c r="D178" s="11">
        <v>67021</v>
      </c>
      <c r="E178" s="11">
        <v>25390</v>
      </c>
      <c r="F178" s="11">
        <v>13300</v>
      </c>
      <c r="G178" s="11">
        <v>0</v>
      </c>
      <c r="H178" s="11">
        <v>13300</v>
      </c>
      <c r="I178" s="11">
        <v>0</v>
      </c>
      <c r="J178" s="11">
        <v>0</v>
      </c>
      <c r="K178" s="11">
        <f t="shared" si="12"/>
        <v>12090</v>
      </c>
      <c r="L178" s="11">
        <f t="shared" si="13"/>
        <v>53721</v>
      </c>
      <c r="M178" s="11">
        <f t="shared" si="14"/>
        <v>52.382827884994086</v>
      </c>
      <c r="N178" s="11">
        <f t="shared" si="15"/>
        <v>53721</v>
      </c>
      <c r="O178" s="11">
        <f t="shared" si="16"/>
        <v>12090</v>
      </c>
      <c r="P178" s="11">
        <f t="shared" si="17"/>
        <v>52.382827884994086</v>
      </c>
    </row>
    <row r="179" spans="1:16" ht="12.75">
      <c r="A179" s="9" t="s">
        <v>325</v>
      </c>
      <c r="B179" s="10" t="s">
        <v>326</v>
      </c>
      <c r="C179" s="11">
        <v>21936</v>
      </c>
      <c r="D179" s="11">
        <v>21276</v>
      </c>
      <c r="E179" s="11">
        <v>7092</v>
      </c>
      <c r="F179" s="11">
        <v>4058.14</v>
      </c>
      <c r="G179" s="11">
        <v>0</v>
      </c>
      <c r="H179" s="11">
        <v>4058.14</v>
      </c>
      <c r="I179" s="11">
        <v>0</v>
      </c>
      <c r="J179" s="11">
        <v>0</v>
      </c>
      <c r="K179" s="11">
        <f t="shared" si="12"/>
        <v>3033.86</v>
      </c>
      <c r="L179" s="11">
        <f t="shared" si="13"/>
        <v>17217.86</v>
      </c>
      <c r="M179" s="11">
        <f t="shared" si="14"/>
        <v>57.221376198533555</v>
      </c>
      <c r="N179" s="11">
        <f t="shared" si="15"/>
        <v>17217.86</v>
      </c>
      <c r="O179" s="11">
        <f t="shared" si="16"/>
        <v>3033.86</v>
      </c>
      <c r="P179" s="11">
        <f t="shared" si="17"/>
        <v>57.221376198533555</v>
      </c>
    </row>
    <row r="180" spans="1:16" ht="12.75">
      <c r="A180" s="9" t="s">
        <v>327</v>
      </c>
      <c r="B180" s="10" t="s">
        <v>328</v>
      </c>
      <c r="C180" s="11">
        <v>7920</v>
      </c>
      <c r="D180" s="11">
        <v>7920</v>
      </c>
      <c r="E180" s="11">
        <v>2640</v>
      </c>
      <c r="F180" s="11">
        <v>1560</v>
      </c>
      <c r="G180" s="11">
        <v>0</v>
      </c>
      <c r="H180" s="11">
        <v>1560</v>
      </c>
      <c r="I180" s="11">
        <v>0</v>
      </c>
      <c r="J180" s="11">
        <v>0</v>
      </c>
      <c r="K180" s="11">
        <f t="shared" si="12"/>
        <v>1080</v>
      </c>
      <c r="L180" s="11">
        <f t="shared" si="13"/>
        <v>6360</v>
      </c>
      <c r="M180" s="11">
        <f t="shared" si="14"/>
        <v>59.09090909090909</v>
      </c>
      <c r="N180" s="11">
        <f t="shared" si="15"/>
        <v>6360</v>
      </c>
      <c r="O180" s="11">
        <f t="shared" si="16"/>
        <v>1080</v>
      </c>
      <c r="P180" s="11">
        <f t="shared" si="17"/>
        <v>59.09090909090909</v>
      </c>
    </row>
    <row r="181" spans="1:16" ht="12.75">
      <c r="A181" s="9" t="s">
        <v>329</v>
      </c>
      <c r="B181" s="10" t="s">
        <v>330</v>
      </c>
      <c r="C181" s="11">
        <v>17152</v>
      </c>
      <c r="D181" s="11">
        <v>17152</v>
      </c>
      <c r="E181" s="11">
        <v>7910</v>
      </c>
      <c r="F181" s="11">
        <v>7076.41</v>
      </c>
      <c r="G181" s="11">
        <v>0</v>
      </c>
      <c r="H181" s="11">
        <v>7076.41</v>
      </c>
      <c r="I181" s="11">
        <v>0</v>
      </c>
      <c r="J181" s="11">
        <v>0</v>
      </c>
      <c r="K181" s="11">
        <f t="shared" si="12"/>
        <v>833.5900000000001</v>
      </c>
      <c r="L181" s="11">
        <f t="shared" si="13"/>
        <v>10075.59</v>
      </c>
      <c r="M181" s="11">
        <f t="shared" si="14"/>
        <v>89.46156763590392</v>
      </c>
      <c r="N181" s="11">
        <f t="shared" si="15"/>
        <v>10075.59</v>
      </c>
      <c r="O181" s="11">
        <f t="shared" si="16"/>
        <v>833.5900000000001</v>
      </c>
      <c r="P181" s="11">
        <f t="shared" si="17"/>
        <v>89.46156763590392</v>
      </c>
    </row>
    <row r="182" spans="1:16" ht="12.75">
      <c r="A182" s="9" t="s">
        <v>331</v>
      </c>
      <c r="B182" s="10" t="s">
        <v>332</v>
      </c>
      <c r="C182" s="11">
        <v>750</v>
      </c>
      <c r="D182" s="11">
        <v>750</v>
      </c>
      <c r="E182" s="11">
        <v>240</v>
      </c>
      <c r="F182" s="11">
        <v>202.5</v>
      </c>
      <c r="G182" s="11">
        <v>0</v>
      </c>
      <c r="H182" s="11">
        <v>202.5</v>
      </c>
      <c r="I182" s="11">
        <v>0</v>
      </c>
      <c r="J182" s="11">
        <v>0</v>
      </c>
      <c r="K182" s="11">
        <f t="shared" si="12"/>
        <v>37.5</v>
      </c>
      <c r="L182" s="11">
        <f t="shared" si="13"/>
        <v>547.5</v>
      </c>
      <c r="M182" s="11">
        <f t="shared" si="14"/>
        <v>84.375</v>
      </c>
      <c r="N182" s="11">
        <f t="shared" si="15"/>
        <v>547.5</v>
      </c>
      <c r="O182" s="11">
        <f t="shared" si="16"/>
        <v>37.5</v>
      </c>
      <c r="P182" s="11">
        <f t="shared" si="17"/>
        <v>84.375</v>
      </c>
    </row>
    <row r="183" spans="1:16" ht="12.75">
      <c r="A183" s="9" t="s">
        <v>333</v>
      </c>
      <c r="B183" s="10" t="s">
        <v>334</v>
      </c>
      <c r="C183" s="11">
        <v>20257</v>
      </c>
      <c r="D183" s="11">
        <v>20257</v>
      </c>
      <c r="E183" s="11">
        <v>10067</v>
      </c>
      <c r="F183" s="11">
        <v>4605.8</v>
      </c>
      <c r="G183" s="11">
        <v>0</v>
      </c>
      <c r="H183" s="11">
        <v>4605.8</v>
      </c>
      <c r="I183" s="11">
        <v>0</v>
      </c>
      <c r="J183" s="11">
        <v>0</v>
      </c>
      <c r="K183" s="11">
        <f t="shared" si="12"/>
        <v>5461.2</v>
      </c>
      <c r="L183" s="11">
        <f t="shared" si="13"/>
        <v>15651.2</v>
      </c>
      <c r="M183" s="11">
        <f t="shared" si="14"/>
        <v>45.751465183272074</v>
      </c>
      <c r="N183" s="11">
        <f t="shared" si="15"/>
        <v>15651.2</v>
      </c>
      <c r="O183" s="11">
        <f t="shared" si="16"/>
        <v>5461.2</v>
      </c>
      <c r="P183" s="11">
        <f t="shared" si="17"/>
        <v>45.751465183272074</v>
      </c>
    </row>
    <row r="184" spans="1:16" ht="25.5">
      <c r="A184" s="9" t="s">
        <v>335</v>
      </c>
      <c r="B184" s="10" t="s">
        <v>336</v>
      </c>
      <c r="C184" s="11">
        <v>0</v>
      </c>
      <c r="D184" s="11">
        <v>660</v>
      </c>
      <c r="E184" s="11">
        <v>220</v>
      </c>
      <c r="F184" s="11">
        <v>170</v>
      </c>
      <c r="G184" s="11">
        <v>0</v>
      </c>
      <c r="H184" s="11">
        <v>170</v>
      </c>
      <c r="I184" s="11">
        <v>0</v>
      </c>
      <c r="J184" s="11">
        <v>0</v>
      </c>
      <c r="K184" s="11">
        <f t="shared" si="12"/>
        <v>50</v>
      </c>
      <c r="L184" s="11">
        <f t="shared" si="13"/>
        <v>490</v>
      </c>
      <c r="M184" s="11">
        <f t="shared" si="14"/>
        <v>77.27272727272727</v>
      </c>
      <c r="N184" s="11">
        <f t="shared" si="15"/>
        <v>490</v>
      </c>
      <c r="O184" s="11">
        <f t="shared" si="16"/>
        <v>50</v>
      </c>
      <c r="P184" s="11">
        <f t="shared" si="17"/>
        <v>77.27272727272727</v>
      </c>
    </row>
    <row r="185" spans="1:16" ht="12.75">
      <c r="A185" s="6" t="s">
        <v>222</v>
      </c>
      <c r="B185" s="7" t="s">
        <v>223</v>
      </c>
      <c r="C185" s="8">
        <v>230317</v>
      </c>
      <c r="D185" s="8">
        <v>230317</v>
      </c>
      <c r="E185" s="8">
        <v>80817</v>
      </c>
      <c r="F185" s="8">
        <v>20219.51</v>
      </c>
      <c r="G185" s="8">
        <v>0</v>
      </c>
      <c r="H185" s="8">
        <v>20219.51</v>
      </c>
      <c r="I185" s="8">
        <v>0</v>
      </c>
      <c r="J185" s="8">
        <v>0</v>
      </c>
      <c r="K185" s="8">
        <f t="shared" si="12"/>
        <v>60597.490000000005</v>
      </c>
      <c r="L185" s="8">
        <f t="shared" si="13"/>
        <v>210097.49</v>
      </c>
      <c r="M185" s="8">
        <f t="shared" si="14"/>
        <v>25.01888216588094</v>
      </c>
      <c r="N185" s="8">
        <f t="shared" si="15"/>
        <v>210097.49</v>
      </c>
      <c r="O185" s="8">
        <f t="shared" si="16"/>
        <v>60597.490000000005</v>
      </c>
      <c r="P185" s="8">
        <f t="shared" si="17"/>
        <v>25.01888216588094</v>
      </c>
    </row>
    <row r="186" spans="1:16" ht="12.75">
      <c r="A186" s="9" t="s">
        <v>323</v>
      </c>
      <c r="B186" s="10" t="s">
        <v>324</v>
      </c>
      <c r="C186" s="11">
        <v>209317</v>
      </c>
      <c r="D186" s="11">
        <v>209317</v>
      </c>
      <c r="E186" s="11">
        <v>77817</v>
      </c>
      <c r="F186" s="11">
        <v>20219.51</v>
      </c>
      <c r="G186" s="11">
        <v>0</v>
      </c>
      <c r="H186" s="11">
        <v>20219.51</v>
      </c>
      <c r="I186" s="11">
        <v>0</v>
      </c>
      <c r="J186" s="11">
        <v>0</v>
      </c>
      <c r="K186" s="11">
        <f t="shared" si="12"/>
        <v>57597.490000000005</v>
      </c>
      <c r="L186" s="11">
        <f t="shared" si="13"/>
        <v>189097.49</v>
      </c>
      <c r="M186" s="11">
        <f t="shared" si="14"/>
        <v>25.98340979477492</v>
      </c>
      <c r="N186" s="11">
        <f t="shared" si="15"/>
        <v>189097.49</v>
      </c>
      <c r="O186" s="11">
        <f t="shared" si="16"/>
        <v>57597.490000000005</v>
      </c>
      <c r="P186" s="11">
        <f t="shared" si="17"/>
        <v>25.98340979477492</v>
      </c>
    </row>
    <row r="187" spans="1:16" ht="12.75">
      <c r="A187" s="9" t="s">
        <v>325</v>
      </c>
      <c r="B187" s="10" t="s">
        <v>326</v>
      </c>
      <c r="C187" s="11">
        <v>3000</v>
      </c>
      <c r="D187" s="11">
        <v>3000</v>
      </c>
      <c r="E187" s="11">
        <v>3000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f t="shared" si="12"/>
        <v>3000</v>
      </c>
      <c r="L187" s="11">
        <f t="shared" si="13"/>
        <v>3000</v>
      </c>
      <c r="M187" s="11">
        <f t="shared" si="14"/>
        <v>0</v>
      </c>
      <c r="N187" s="11">
        <f t="shared" si="15"/>
        <v>3000</v>
      </c>
      <c r="O187" s="11">
        <f t="shared" si="16"/>
        <v>3000</v>
      </c>
      <c r="P187" s="11">
        <f t="shared" si="17"/>
        <v>0</v>
      </c>
    </row>
    <row r="188" spans="1:16" ht="12.75">
      <c r="A188" s="9" t="s">
        <v>347</v>
      </c>
      <c r="B188" s="10" t="s">
        <v>348</v>
      </c>
      <c r="C188" s="11">
        <v>18000</v>
      </c>
      <c r="D188" s="11">
        <v>18000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f t="shared" si="12"/>
        <v>0</v>
      </c>
      <c r="L188" s="11">
        <f t="shared" si="13"/>
        <v>18000</v>
      </c>
      <c r="M188" s="11">
        <f t="shared" si="14"/>
        <v>0</v>
      </c>
      <c r="N188" s="11">
        <f t="shared" si="15"/>
        <v>18000</v>
      </c>
      <c r="O188" s="11">
        <f t="shared" si="16"/>
        <v>0</v>
      </c>
      <c r="P188" s="11">
        <f t="shared" si="17"/>
        <v>0</v>
      </c>
    </row>
    <row r="189" spans="1:16" ht="63.75">
      <c r="A189" s="6" t="s">
        <v>224</v>
      </c>
      <c r="B189" s="7" t="s">
        <v>225</v>
      </c>
      <c r="C189" s="8">
        <v>830000</v>
      </c>
      <c r="D189" s="8">
        <v>830000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f t="shared" si="12"/>
        <v>0</v>
      </c>
      <c r="L189" s="8">
        <f t="shared" si="13"/>
        <v>830000</v>
      </c>
      <c r="M189" s="8">
        <f t="shared" si="14"/>
        <v>0</v>
      </c>
      <c r="N189" s="8">
        <f t="shared" si="15"/>
        <v>830000</v>
      </c>
      <c r="O189" s="8">
        <f t="shared" si="16"/>
        <v>0</v>
      </c>
      <c r="P189" s="8">
        <f t="shared" si="17"/>
        <v>0</v>
      </c>
    </row>
    <row r="190" spans="1:16" ht="12.75">
      <c r="A190" s="9" t="s">
        <v>347</v>
      </c>
      <c r="B190" s="10" t="s">
        <v>348</v>
      </c>
      <c r="C190" s="11">
        <v>830000</v>
      </c>
      <c r="D190" s="11">
        <v>830000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f t="shared" si="12"/>
        <v>0</v>
      </c>
      <c r="L190" s="11">
        <f t="shared" si="13"/>
        <v>830000</v>
      </c>
      <c r="M190" s="11">
        <f t="shared" si="14"/>
        <v>0</v>
      </c>
      <c r="N190" s="11">
        <f t="shared" si="15"/>
        <v>830000</v>
      </c>
      <c r="O190" s="11">
        <f t="shared" si="16"/>
        <v>0</v>
      </c>
      <c r="P190" s="11">
        <f t="shared" si="17"/>
        <v>0</v>
      </c>
    </row>
    <row r="191" spans="1:16" ht="76.5">
      <c r="A191" s="6" t="s">
        <v>226</v>
      </c>
      <c r="B191" s="7" t="s">
        <v>227</v>
      </c>
      <c r="C191" s="8">
        <v>941819</v>
      </c>
      <c r="D191" s="8">
        <v>1237444</v>
      </c>
      <c r="E191" s="8">
        <v>420588</v>
      </c>
      <c r="F191" s="8">
        <v>357161.67</v>
      </c>
      <c r="G191" s="8">
        <v>0</v>
      </c>
      <c r="H191" s="8">
        <v>355471.73</v>
      </c>
      <c r="I191" s="8">
        <v>1689.94</v>
      </c>
      <c r="J191" s="8">
        <v>17799.28</v>
      </c>
      <c r="K191" s="8">
        <f t="shared" si="12"/>
        <v>63426.330000000016</v>
      </c>
      <c r="L191" s="8">
        <f t="shared" si="13"/>
        <v>880282.3300000001</v>
      </c>
      <c r="M191" s="8">
        <f t="shared" si="14"/>
        <v>84.91960540956946</v>
      </c>
      <c r="N191" s="8">
        <f t="shared" si="15"/>
        <v>881972.27</v>
      </c>
      <c r="O191" s="8">
        <f t="shared" si="16"/>
        <v>65116.27000000002</v>
      </c>
      <c r="P191" s="8">
        <f t="shared" si="17"/>
        <v>84.51780126870001</v>
      </c>
    </row>
    <row r="192" spans="1:16" ht="12.75">
      <c r="A192" s="9" t="s">
        <v>325</v>
      </c>
      <c r="B192" s="10" t="s">
        <v>326</v>
      </c>
      <c r="C192" s="11">
        <v>9061</v>
      </c>
      <c r="D192" s="11">
        <v>14812</v>
      </c>
      <c r="E192" s="11">
        <v>4980</v>
      </c>
      <c r="F192" s="11">
        <v>4347.23</v>
      </c>
      <c r="G192" s="11">
        <v>0</v>
      </c>
      <c r="H192" s="11">
        <v>4347.23</v>
      </c>
      <c r="I192" s="11">
        <v>0</v>
      </c>
      <c r="J192" s="11">
        <v>7.49</v>
      </c>
      <c r="K192" s="11">
        <f t="shared" si="12"/>
        <v>632.7700000000004</v>
      </c>
      <c r="L192" s="11">
        <f t="shared" si="13"/>
        <v>10464.77</v>
      </c>
      <c r="M192" s="11">
        <f t="shared" si="14"/>
        <v>87.29377510040159</v>
      </c>
      <c r="N192" s="11">
        <f t="shared" si="15"/>
        <v>10464.77</v>
      </c>
      <c r="O192" s="11">
        <f t="shared" si="16"/>
        <v>632.7700000000004</v>
      </c>
      <c r="P192" s="11">
        <f t="shared" si="17"/>
        <v>87.29377510040159</v>
      </c>
    </row>
    <row r="193" spans="1:16" ht="12.75">
      <c r="A193" s="9" t="s">
        <v>347</v>
      </c>
      <c r="B193" s="10" t="s">
        <v>348</v>
      </c>
      <c r="C193" s="11">
        <v>932758</v>
      </c>
      <c r="D193" s="11">
        <v>1222632</v>
      </c>
      <c r="E193" s="11">
        <v>415608</v>
      </c>
      <c r="F193" s="11">
        <v>352814.44</v>
      </c>
      <c r="G193" s="11">
        <v>0</v>
      </c>
      <c r="H193" s="11">
        <v>351124.5</v>
      </c>
      <c r="I193" s="11">
        <v>1689.94</v>
      </c>
      <c r="J193" s="11">
        <v>17791.79</v>
      </c>
      <c r="K193" s="11">
        <f t="shared" si="12"/>
        <v>62793.56</v>
      </c>
      <c r="L193" s="11">
        <f t="shared" si="13"/>
        <v>869817.56</v>
      </c>
      <c r="M193" s="11">
        <f t="shared" si="14"/>
        <v>84.89115705183731</v>
      </c>
      <c r="N193" s="11">
        <f t="shared" si="15"/>
        <v>871507.5</v>
      </c>
      <c r="O193" s="11">
        <f t="shared" si="16"/>
        <v>64483.5</v>
      </c>
      <c r="P193" s="11">
        <f t="shared" si="17"/>
        <v>84.48453831495063</v>
      </c>
    </row>
    <row r="194" spans="1:16" ht="51">
      <c r="A194" s="6" t="s">
        <v>228</v>
      </c>
      <c r="B194" s="7" t="s">
        <v>229</v>
      </c>
      <c r="C194" s="8">
        <v>33900</v>
      </c>
      <c r="D194" s="8">
        <v>41688</v>
      </c>
      <c r="E194" s="8">
        <v>23588</v>
      </c>
      <c r="F194" s="8">
        <v>22149.56</v>
      </c>
      <c r="G194" s="8">
        <v>0</v>
      </c>
      <c r="H194" s="8">
        <v>22149.56</v>
      </c>
      <c r="I194" s="8">
        <v>0</v>
      </c>
      <c r="J194" s="8">
        <v>1625.35</v>
      </c>
      <c r="K194" s="8">
        <f t="shared" si="12"/>
        <v>1438.4399999999987</v>
      </c>
      <c r="L194" s="8">
        <f t="shared" si="13"/>
        <v>19538.44</v>
      </c>
      <c r="M194" s="8">
        <f t="shared" si="14"/>
        <v>93.90181448193997</v>
      </c>
      <c r="N194" s="8">
        <f t="shared" si="15"/>
        <v>19538.44</v>
      </c>
      <c r="O194" s="8">
        <f t="shared" si="16"/>
        <v>1438.4399999999987</v>
      </c>
      <c r="P194" s="8">
        <f t="shared" si="17"/>
        <v>93.90181448193997</v>
      </c>
    </row>
    <row r="195" spans="1:16" ht="12.75">
      <c r="A195" s="9" t="s">
        <v>325</v>
      </c>
      <c r="B195" s="10" t="s">
        <v>326</v>
      </c>
      <c r="C195" s="11">
        <v>252</v>
      </c>
      <c r="D195" s="11">
        <v>252</v>
      </c>
      <c r="E195" s="11">
        <v>126</v>
      </c>
      <c r="F195" s="11">
        <v>126</v>
      </c>
      <c r="G195" s="11">
        <v>0</v>
      </c>
      <c r="H195" s="11">
        <v>126</v>
      </c>
      <c r="I195" s="11">
        <v>0</v>
      </c>
      <c r="J195" s="11">
        <v>124.13</v>
      </c>
      <c r="K195" s="11">
        <f t="shared" si="12"/>
        <v>0</v>
      </c>
      <c r="L195" s="11">
        <f t="shared" si="13"/>
        <v>126</v>
      </c>
      <c r="M195" s="11">
        <f t="shared" si="14"/>
        <v>100</v>
      </c>
      <c r="N195" s="11">
        <f t="shared" si="15"/>
        <v>126</v>
      </c>
      <c r="O195" s="11">
        <f t="shared" si="16"/>
        <v>0</v>
      </c>
      <c r="P195" s="11">
        <f t="shared" si="17"/>
        <v>100</v>
      </c>
    </row>
    <row r="196" spans="1:16" ht="12.75">
      <c r="A196" s="9" t="s">
        <v>347</v>
      </c>
      <c r="B196" s="10" t="s">
        <v>348</v>
      </c>
      <c r="C196" s="11">
        <v>33648</v>
      </c>
      <c r="D196" s="11">
        <v>41436</v>
      </c>
      <c r="E196" s="11">
        <v>23462</v>
      </c>
      <c r="F196" s="11">
        <v>22023.56</v>
      </c>
      <c r="G196" s="11">
        <v>0</v>
      </c>
      <c r="H196" s="11">
        <v>22023.56</v>
      </c>
      <c r="I196" s="11">
        <v>0</v>
      </c>
      <c r="J196" s="11">
        <v>1501.22</v>
      </c>
      <c r="K196" s="11">
        <f t="shared" si="12"/>
        <v>1438.4399999999987</v>
      </c>
      <c r="L196" s="11">
        <f t="shared" si="13"/>
        <v>19412.44</v>
      </c>
      <c r="M196" s="11">
        <f t="shared" si="14"/>
        <v>93.869064870855</v>
      </c>
      <c r="N196" s="11">
        <f t="shared" si="15"/>
        <v>19412.44</v>
      </c>
      <c r="O196" s="11">
        <f t="shared" si="16"/>
        <v>1438.4399999999987</v>
      </c>
      <c r="P196" s="11">
        <f t="shared" si="17"/>
        <v>93.869064870855</v>
      </c>
    </row>
    <row r="197" spans="1:16" ht="38.25">
      <c r="A197" s="6" t="s">
        <v>230</v>
      </c>
      <c r="B197" s="7" t="s">
        <v>231</v>
      </c>
      <c r="C197" s="8">
        <v>133719</v>
      </c>
      <c r="D197" s="8">
        <v>150719</v>
      </c>
      <c r="E197" s="8">
        <v>71800</v>
      </c>
      <c r="F197" s="8">
        <v>71800</v>
      </c>
      <c r="G197" s="8">
        <v>0</v>
      </c>
      <c r="H197" s="8">
        <v>71800</v>
      </c>
      <c r="I197" s="8">
        <v>0</v>
      </c>
      <c r="J197" s="8">
        <v>0</v>
      </c>
      <c r="K197" s="8">
        <f t="shared" si="12"/>
        <v>0</v>
      </c>
      <c r="L197" s="8">
        <f t="shared" si="13"/>
        <v>78919</v>
      </c>
      <c r="M197" s="8">
        <f t="shared" si="14"/>
        <v>100</v>
      </c>
      <c r="N197" s="8">
        <f t="shared" si="15"/>
        <v>78919</v>
      </c>
      <c r="O197" s="8">
        <f t="shared" si="16"/>
        <v>0</v>
      </c>
      <c r="P197" s="8">
        <f t="shared" si="17"/>
        <v>100</v>
      </c>
    </row>
    <row r="198" spans="1:16" ht="25.5">
      <c r="A198" s="9" t="s">
        <v>349</v>
      </c>
      <c r="B198" s="10" t="s">
        <v>350</v>
      </c>
      <c r="C198" s="11">
        <v>133719</v>
      </c>
      <c r="D198" s="11">
        <v>150719</v>
      </c>
      <c r="E198" s="11">
        <v>71800</v>
      </c>
      <c r="F198" s="11">
        <v>71800</v>
      </c>
      <c r="G198" s="11">
        <v>0</v>
      </c>
      <c r="H198" s="11">
        <v>71800</v>
      </c>
      <c r="I198" s="11">
        <v>0</v>
      </c>
      <c r="J198" s="11">
        <v>0</v>
      </c>
      <c r="K198" s="11">
        <f aca="true" t="shared" si="18" ref="K198:K261">E198-F198</f>
        <v>0</v>
      </c>
      <c r="L198" s="11">
        <f aca="true" t="shared" si="19" ref="L198:L261">D198-F198</f>
        <v>78919</v>
      </c>
      <c r="M198" s="11">
        <f aca="true" t="shared" si="20" ref="M198:M261">IF(E198=0,0,(F198/E198)*100)</f>
        <v>100</v>
      </c>
      <c r="N198" s="11">
        <f aca="true" t="shared" si="21" ref="N198:N261">D198-H198</f>
        <v>78919</v>
      </c>
      <c r="O198" s="11">
        <f aca="true" t="shared" si="22" ref="O198:O261">E198-H198</f>
        <v>0</v>
      </c>
      <c r="P198" s="11">
        <f aca="true" t="shared" si="23" ref="P198:P261">IF(E198=0,0,(H198/E198)*100)</f>
        <v>100</v>
      </c>
    </row>
    <row r="199" spans="1:16" ht="76.5">
      <c r="A199" s="6" t="s">
        <v>232</v>
      </c>
      <c r="B199" s="7" t="s">
        <v>233</v>
      </c>
      <c r="C199" s="8">
        <v>1382200</v>
      </c>
      <c r="D199" s="8">
        <v>1382200</v>
      </c>
      <c r="E199" s="8">
        <v>486500</v>
      </c>
      <c r="F199" s="8">
        <v>457795.02</v>
      </c>
      <c r="G199" s="8">
        <v>0</v>
      </c>
      <c r="H199" s="8">
        <v>457795.02</v>
      </c>
      <c r="I199" s="8">
        <v>0</v>
      </c>
      <c r="J199" s="8">
        <v>0</v>
      </c>
      <c r="K199" s="8">
        <f t="shared" si="18"/>
        <v>28704.97999999998</v>
      </c>
      <c r="L199" s="8">
        <f t="shared" si="19"/>
        <v>924404.98</v>
      </c>
      <c r="M199" s="8">
        <f t="shared" si="20"/>
        <v>94.09969578622817</v>
      </c>
      <c r="N199" s="8">
        <f t="shared" si="21"/>
        <v>924404.98</v>
      </c>
      <c r="O199" s="8">
        <f t="shared" si="22"/>
        <v>28704.97999999998</v>
      </c>
      <c r="P199" s="8">
        <f t="shared" si="23"/>
        <v>94.09969578622817</v>
      </c>
    </row>
    <row r="200" spans="1:16" ht="12.75">
      <c r="A200" s="9" t="s">
        <v>347</v>
      </c>
      <c r="B200" s="10" t="s">
        <v>348</v>
      </c>
      <c r="C200" s="11">
        <v>1382200</v>
      </c>
      <c r="D200" s="11">
        <v>1382200</v>
      </c>
      <c r="E200" s="11">
        <v>486500</v>
      </c>
      <c r="F200" s="11">
        <v>457795.02</v>
      </c>
      <c r="G200" s="11">
        <v>0</v>
      </c>
      <c r="H200" s="11">
        <v>457795.02</v>
      </c>
      <c r="I200" s="11">
        <v>0</v>
      </c>
      <c r="J200" s="11">
        <v>0</v>
      </c>
      <c r="K200" s="11">
        <f t="shared" si="18"/>
        <v>28704.97999999998</v>
      </c>
      <c r="L200" s="11">
        <f t="shared" si="19"/>
        <v>924404.98</v>
      </c>
      <c r="M200" s="11">
        <f t="shared" si="20"/>
        <v>94.09969578622817</v>
      </c>
      <c r="N200" s="11">
        <f t="shared" si="21"/>
        <v>924404.98</v>
      </c>
      <c r="O200" s="11">
        <f t="shared" si="22"/>
        <v>28704.97999999998</v>
      </c>
      <c r="P200" s="11">
        <f t="shared" si="23"/>
        <v>94.09969578622817</v>
      </c>
    </row>
    <row r="201" spans="1:16" ht="25.5">
      <c r="A201" s="6" t="s">
        <v>234</v>
      </c>
      <c r="B201" s="7" t="s">
        <v>235</v>
      </c>
      <c r="C201" s="8">
        <v>2463460</v>
      </c>
      <c r="D201" s="8">
        <v>2463460</v>
      </c>
      <c r="E201" s="8">
        <v>647977</v>
      </c>
      <c r="F201" s="8">
        <v>646472.38</v>
      </c>
      <c r="G201" s="8">
        <v>0</v>
      </c>
      <c r="H201" s="8">
        <v>646472.38</v>
      </c>
      <c r="I201" s="8">
        <v>0</v>
      </c>
      <c r="J201" s="8">
        <v>0</v>
      </c>
      <c r="K201" s="8">
        <f t="shared" si="18"/>
        <v>1504.6199999999953</v>
      </c>
      <c r="L201" s="8">
        <f t="shared" si="19"/>
        <v>1816987.62</v>
      </c>
      <c r="M201" s="8">
        <f t="shared" si="20"/>
        <v>99.76779731379355</v>
      </c>
      <c r="N201" s="8">
        <f t="shared" si="21"/>
        <v>1816987.62</v>
      </c>
      <c r="O201" s="8">
        <f t="shared" si="22"/>
        <v>1504.6199999999953</v>
      </c>
      <c r="P201" s="8">
        <f t="shared" si="23"/>
        <v>99.76779731379355</v>
      </c>
    </row>
    <row r="202" spans="1:16" ht="12.75">
      <c r="A202" s="9" t="s">
        <v>325</v>
      </c>
      <c r="B202" s="10" t="s">
        <v>326</v>
      </c>
      <c r="C202" s="11">
        <v>14052</v>
      </c>
      <c r="D202" s="11">
        <v>14052</v>
      </c>
      <c r="E202" s="11">
        <v>2838</v>
      </c>
      <c r="F202" s="11">
        <v>1896.38</v>
      </c>
      <c r="G202" s="11">
        <v>0</v>
      </c>
      <c r="H202" s="11">
        <v>1896.38</v>
      </c>
      <c r="I202" s="11">
        <v>0</v>
      </c>
      <c r="J202" s="11">
        <v>0</v>
      </c>
      <c r="K202" s="11">
        <f t="shared" si="18"/>
        <v>941.6199999999999</v>
      </c>
      <c r="L202" s="11">
        <f t="shared" si="19"/>
        <v>12155.619999999999</v>
      </c>
      <c r="M202" s="11">
        <f t="shared" si="20"/>
        <v>66.82100070472163</v>
      </c>
      <c r="N202" s="11">
        <f t="shared" si="21"/>
        <v>12155.619999999999</v>
      </c>
      <c r="O202" s="11">
        <f t="shared" si="22"/>
        <v>941.6199999999999</v>
      </c>
      <c r="P202" s="11">
        <f t="shared" si="23"/>
        <v>66.82100070472163</v>
      </c>
    </row>
    <row r="203" spans="1:16" ht="12.75">
      <c r="A203" s="9" t="s">
        <v>347</v>
      </c>
      <c r="B203" s="10" t="s">
        <v>348</v>
      </c>
      <c r="C203" s="11">
        <v>2449408</v>
      </c>
      <c r="D203" s="11">
        <v>2449408</v>
      </c>
      <c r="E203" s="11">
        <v>645139</v>
      </c>
      <c r="F203" s="11">
        <v>644576</v>
      </c>
      <c r="G203" s="11">
        <v>0</v>
      </c>
      <c r="H203" s="11">
        <v>644576</v>
      </c>
      <c r="I203" s="11">
        <v>0</v>
      </c>
      <c r="J203" s="11">
        <v>0</v>
      </c>
      <c r="K203" s="11">
        <f t="shared" si="18"/>
        <v>563</v>
      </c>
      <c r="L203" s="11">
        <f t="shared" si="19"/>
        <v>1804832</v>
      </c>
      <c r="M203" s="11">
        <f t="shared" si="20"/>
        <v>99.91273198489009</v>
      </c>
      <c r="N203" s="11">
        <f t="shared" si="21"/>
        <v>1804832</v>
      </c>
      <c r="O203" s="11">
        <f t="shared" si="22"/>
        <v>563</v>
      </c>
      <c r="P203" s="11">
        <f t="shared" si="23"/>
        <v>99.91273198489009</v>
      </c>
    </row>
    <row r="204" spans="1:16" ht="12.75">
      <c r="A204" s="6" t="s">
        <v>236</v>
      </c>
      <c r="B204" s="7" t="s">
        <v>237</v>
      </c>
      <c r="C204" s="8">
        <v>4579230</v>
      </c>
      <c r="D204" s="8">
        <v>5124470</v>
      </c>
      <c r="E204" s="8">
        <v>1601686</v>
      </c>
      <c r="F204" s="8">
        <v>1258648.49</v>
      </c>
      <c r="G204" s="8">
        <v>0</v>
      </c>
      <c r="H204" s="8">
        <v>1203866.97</v>
      </c>
      <c r="I204" s="8">
        <v>54781.52</v>
      </c>
      <c r="J204" s="8">
        <v>0</v>
      </c>
      <c r="K204" s="8">
        <f t="shared" si="18"/>
        <v>343037.51</v>
      </c>
      <c r="L204" s="8">
        <f t="shared" si="19"/>
        <v>3865821.51</v>
      </c>
      <c r="M204" s="8">
        <f t="shared" si="20"/>
        <v>78.58272407950122</v>
      </c>
      <c r="N204" s="8">
        <f t="shared" si="21"/>
        <v>3920603.0300000003</v>
      </c>
      <c r="O204" s="8">
        <f t="shared" si="22"/>
        <v>397819.03</v>
      </c>
      <c r="P204" s="8">
        <f t="shared" si="23"/>
        <v>75.16248315837186</v>
      </c>
    </row>
    <row r="205" spans="1:16" ht="12.75">
      <c r="A205" s="9" t="s">
        <v>92</v>
      </c>
      <c r="B205" s="10" t="s">
        <v>320</v>
      </c>
      <c r="C205" s="11">
        <v>3139963</v>
      </c>
      <c r="D205" s="11">
        <v>3466263</v>
      </c>
      <c r="E205" s="11">
        <v>1131956</v>
      </c>
      <c r="F205" s="11">
        <v>890695.31</v>
      </c>
      <c r="G205" s="11">
        <v>0</v>
      </c>
      <c r="H205" s="11">
        <v>850802.5</v>
      </c>
      <c r="I205" s="11">
        <v>39892.81</v>
      </c>
      <c r="J205" s="11">
        <v>0</v>
      </c>
      <c r="K205" s="11">
        <f t="shared" si="18"/>
        <v>241260.68999999994</v>
      </c>
      <c r="L205" s="11">
        <f t="shared" si="19"/>
        <v>2575567.69</v>
      </c>
      <c r="M205" s="11">
        <f t="shared" si="20"/>
        <v>78.68638975366534</v>
      </c>
      <c r="N205" s="11">
        <f t="shared" si="21"/>
        <v>2615460.5</v>
      </c>
      <c r="O205" s="11">
        <f t="shared" si="22"/>
        <v>281153.5</v>
      </c>
      <c r="P205" s="11">
        <f t="shared" si="23"/>
        <v>75.16215294587421</v>
      </c>
    </row>
    <row r="206" spans="1:16" ht="12.75">
      <c r="A206" s="9" t="s">
        <v>321</v>
      </c>
      <c r="B206" s="10" t="s">
        <v>322</v>
      </c>
      <c r="C206" s="11">
        <v>684061</v>
      </c>
      <c r="D206" s="11">
        <v>755901</v>
      </c>
      <c r="E206" s="11">
        <v>249084</v>
      </c>
      <c r="F206" s="11">
        <v>197789.1</v>
      </c>
      <c r="G206" s="11">
        <v>0</v>
      </c>
      <c r="H206" s="11">
        <v>186604.51</v>
      </c>
      <c r="I206" s="11">
        <v>11184.59</v>
      </c>
      <c r="J206" s="11">
        <v>0</v>
      </c>
      <c r="K206" s="11">
        <f t="shared" si="18"/>
        <v>51294.899999999994</v>
      </c>
      <c r="L206" s="11">
        <f t="shared" si="19"/>
        <v>558111.9</v>
      </c>
      <c r="M206" s="11">
        <f t="shared" si="20"/>
        <v>79.40658573011514</v>
      </c>
      <c r="N206" s="11">
        <f t="shared" si="21"/>
        <v>569296.49</v>
      </c>
      <c r="O206" s="11">
        <f t="shared" si="22"/>
        <v>62479.48999999999</v>
      </c>
      <c r="P206" s="11">
        <f t="shared" si="23"/>
        <v>74.91629731335614</v>
      </c>
    </row>
    <row r="207" spans="1:16" ht="12.75">
      <c r="A207" s="9" t="s">
        <v>323</v>
      </c>
      <c r="B207" s="10" t="s">
        <v>324</v>
      </c>
      <c r="C207" s="11">
        <v>303609</v>
      </c>
      <c r="D207" s="11">
        <v>347609</v>
      </c>
      <c r="E207" s="11">
        <v>52720</v>
      </c>
      <c r="F207" s="11">
        <v>39140.3</v>
      </c>
      <c r="G207" s="11">
        <v>0</v>
      </c>
      <c r="H207" s="11">
        <v>39140.3</v>
      </c>
      <c r="I207" s="11">
        <v>0</v>
      </c>
      <c r="J207" s="11">
        <v>0</v>
      </c>
      <c r="K207" s="11">
        <f t="shared" si="18"/>
        <v>13579.699999999997</v>
      </c>
      <c r="L207" s="11">
        <f t="shared" si="19"/>
        <v>308468.7</v>
      </c>
      <c r="M207" s="11">
        <f t="shared" si="20"/>
        <v>74.24184370257967</v>
      </c>
      <c r="N207" s="11">
        <f t="shared" si="21"/>
        <v>308468.7</v>
      </c>
      <c r="O207" s="11">
        <f t="shared" si="22"/>
        <v>13579.699999999997</v>
      </c>
      <c r="P207" s="11">
        <f t="shared" si="23"/>
        <v>74.24184370257967</v>
      </c>
    </row>
    <row r="208" spans="1:16" ht="12.75">
      <c r="A208" s="9" t="s">
        <v>325</v>
      </c>
      <c r="B208" s="10" t="s">
        <v>326</v>
      </c>
      <c r="C208" s="11">
        <v>245033</v>
      </c>
      <c r="D208" s="11">
        <v>326033</v>
      </c>
      <c r="E208" s="11">
        <v>73200</v>
      </c>
      <c r="F208" s="11">
        <v>71200</v>
      </c>
      <c r="G208" s="11">
        <v>0</v>
      </c>
      <c r="H208" s="11">
        <v>70413.26</v>
      </c>
      <c r="I208" s="11">
        <v>786.74</v>
      </c>
      <c r="J208" s="11">
        <v>0</v>
      </c>
      <c r="K208" s="11">
        <f t="shared" si="18"/>
        <v>2000</v>
      </c>
      <c r="L208" s="11">
        <f t="shared" si="19"/>
        <v>254833</v>
      </c>
      <c r="M208" s="11">
        <f t="shared" si="20"/>
        <v>97.26775956284153</v>
      </c>
      <c r="N208" s="11">
        <f t="shared" si="21"/>
        <v>255619.74</v>
      </c>
      <c r="O208" s="11">
        <f t="shared" si="22"/>
        <v>2786.7400000000052</v>
      </c>
      <c r="P208" s="11">
        <f t="shared" si="23"/>
        <v>96.19297814207648</v>
      </c>
    </row>
    <row r="209" spans="1:16" ht="12.75">
      <c r="A209" s="9" t="s">
        <v>327</v>
      </c>
      <c r="B209" s="10" t="s">
        <v>328</v>
      </c>
      <c r="C209" s="11">
        <v>1504</v>
      </c>
      <c r="D209" s="11">
        <v>1504</v>
      </c>
      <c r="E209" s="11">
        <v>906</v>
      </c>
      <c r="F209" s="11">
        <v>108</v>
      </c>
      <c r="G209" s="11">
        <v>0</v>
      </c>
      <c r="H209" s="11">
        <v>108</v>
      </c>
      <c r="I209" s="11">
        <v>0</v>
      </c>
      <c r="J209" s="11">
        <v>0</v>
      </c>
      <c r="K209" s="11">
        <f t="shared" si="18"/>
        <v>798</v>
      </c>
      <c r="L209" s="11">
        <f t="shared" si="19"/>
        <v>1396</v>
      </c>
      <c r="M209" s="11">
        <f t="shared" si="20"/>
        <v>11.920529801324504</v>
      </c>
      <c r="N209" s="11">
        <f t="shared" si="21"/>
        <v>1396</v>
      </c>
      <c r="O209" s="11">
        <f t="shared" si="22"/>
        <v>798</v>
      </c>
      <c r="P209" s="11">
        <f t="shared" si="23"/>
        <v>11.920529801324504</v>
      </c>
    </row>
    <row r="210" spans="1:16" ht="12.75">
      <c r="A210" s="9" t="s">
        <v>333</v>
      </c>
      <c r="B210" s="10" t="s">
        <v>334</v>
      </c>
      <c r="C210" s="11">
        <v>51260</v>
      </c>
      <c r="D210" s="11">
        <v>51260</v>
      </c>
      <c r="E210" s="11">
        <v>16320</v>
      </c>
      <c r="F210" s="11">
        <v>12541.92</v>
      </c>
      <c r="G210" s="11">
        <v>0</v>
      </c>
      <c r="H210" s="11">
        <v>10889.96</v>
      </c>
      <c r="I210" s="11">
        <v>1651.96</v>
      </c>
      <c r="J210" s="11">
        <v>0</v>
      </c>
      <c r="K210" s="11">
        <f t="shared" si="18"/>
        <v>3778.08</v>
      </c>
      <c r="L210" s="11">
        <f t="shared" si="19"/>
        <v>38718.08</v>
      </c>
      <c r="M210" s="11">
        <f t="shared" si="20"/>
        <v>76.85</v>
      </c>
      <c r="N210" s="11">
        <f t="shared" si="21"/>
        <v>40370.04</v>
      </c>
      <c r="O210" s="11">
        <f t="shared" si="22"/>
        <v>5430.040000000001</v>
      </c>
      <c r="P210" s="11">
        <f t="shared" si="23"/>
        <v>66.72769607843136</v>
      </c>
    </row>
    <row r="211" spans="1:16" ht="12.75">
      <c r="A211" s="9" t="s">
        <v>345</v>
      </c>
      <c r="B211" s="10" t="s">
        <v>346</v>
      </c>
      <c r="C211" s="11">
        <v>153800</v>
      </c>
      <c r="D211" s="11">
        <v>175900</v>
      </c>
      <c r="E211" s="11">
        <v>77500</v>
      </c>
      <c r="F211" s="11">
        <v>47173.86</v>
      </c>
      <c r="G211" s="11">
        <v>0</v>
      </c>
      <c r="H211" s="11">
        <v>45908.44</v>
      </c>
      <c r="I211" s="11">
        <v>1265.42</v>
      </c>
      <c r="J211" s="11">
        <v>0</v>
      </c>
      <c r="K211" s="11">
        <f t="shared" si="18"/>
        <v>30326.14</v>
      </c>
      <c r="L211" s="11">
        <f t="shared" si="19"/>
        <v>128726.14</v>
      </c>
      <c r="M211" s="11">
        <f t="shared" si="20"/>
        <v>60.86949677419356</v>
      </c>
      <c r="N211" s="11">
        <f t="shared" si="21"/>
        <v>129991.56</v>
      </c>
      <c r="O211" s="11">
        <f t="shared" si="22"/>
        <v>31591.559999999998</v>
      </c>
      <c r="P211" s="11">
        <f t="shared" si="23"/>
        <v>59.236696774193554</v>
      </c>
    </row>
    <row r="212" spans="1:16" ht="12.75">
      <c r="A212" s="6" t="s">
        <v>238</v>
      </c>
      <c r="B212" s="7" t="s">
        <v>239</v>
      </c>
      <c r="C212" s="8">
        <v>699970</v>
      </c>
      <c r="D212" s="8">
        <v>699970</v>
      </c>
      <c r="E212" s="8">
        <v>226647</v>
      </c>
      <c r="F212" s="8">
        <v>214348.52</v>
      </c>
      <c r="G212" s="8">
        <v>0</v>
      </c>
      <c r="H212" s="8">
        <v>199461.35</v>
      </c>
      <c r="I212" s="8">
        <v>14887.17</v>
      </c>
      <c r="J212" s="8">
        <v>0</v>
      </c>
      <c r="K212" s="8">
        <f t="shared" si="18"/>
        <v>12298.48000000001</v>
      </c>
      <c r="L212" s="8">
        <f t="shared" si="19"/>
        <v>485621.48</v>
      </c>
      <c r="M212" s="8">
        <f t="shared" si="20"/>
        <v>94.57372919120924</v>
      </c>
      <c r="N212" s="8">
        <f t="shared" si="21"/>
        <v>500508.65</v>
      </c>
      <c r="O212" s="8">
        <f t="shared" si="22"/>
        <v>27185.649999999994</v>
      </c>
      <c r="P212" s="8">
        <f t="shared" si="23"/>
        <v>88.00529016488196</v>
      </c>
    </row>
    <row r="213" spans="1:16" ht="12.75">
      <c r="A213" s="9" t="s">
        <v>92</v>
      </c>
      <c r="B213" s="10" t="s">
        <v>320</v>
      </c>
      <c r="C213" s="11">
        <v>474577</v>
      </c>
      <c r="D213" s="11">
        <v>474577</v>
      </c>
      <c r="E213" s="11">
        <v>161218</v>
      </c>
      <c r="F213" s="11">
        <v>155727.86</v>
      </c>
      <c r="G213" s="11">
        <v>0</v>
      </c>
      <c r="H213" s="11">
        <v>144357.93</v>
      </c>
      <c r="I213" s="11">
        <v>11369.93</v>
      </c>
      <c r="J213" s="11">
        <v>0</v>
      </c>
      <c r="K213" s="11">
        <f t="shared" si="18"/>
        <v>5490.140000000014</v>
      </c>
      <c r="L213" s="11">
        <f t="shared" si="19"/>
        <v>318849.14</v>
      </c>
      <c r="M213" s="11">
        <f t="shared" si="20"/>
        <v>96.59458621245766</v>
      </c>
      <c r="N213" s="11">
        <f t="shared" si="21"/>
        <v>330219.07</v>
      </c>
      <c r="O213" s="11">
        <f t="shared" si="22"/>
        <v>16860.070000000007</v>
      </c>
      <c r="P213" s="11">
        <f t="shared" si="23"/>
        <v>89.54206726296071</v>
      </c>
    </row>
    <row r="214" spans="1:16" ht="12.75">
      <c r="A214" s="9" t="s">
        <v>321</v>
      </c>
      <c r="B214" s="10" t="s">
        <v>322</v>
      </c>
      <c r="C214" s="11">
        <v>104407</v>
      </c>
      <c r="D214" s="11">
        <v>104407</v>
      </c>
      <c r="E214" s="11">
        <v>35469</v>
      </c>
      <c r="F214" s="11">
        <v>34719.8</v>
      </c>
      <c r="G214" s="11">
        <v>0</v>
      </c>
      <c r="H214" s="11">
        <v>32738.08</v>
      </c>
      <c r="I214" s="11">
        <v>1981.72</v>
      </c>
      <c r="J214" s="11">
        <v>0</v>
      </c>
      <c r="K214" s="11">
        <f t="shared" si="18"/>
        <v>749.1999999999971</v>
      </c>
      <c r="L214" s="11">
        <f t="shared" si="19"/>
        <v>69687.2</v>
      </c>
      <c r="M214" s="11">
        <f t="shared" si="20"/>
        <v>97.88773294989991</v>
      </c>
      <c r="N214" s="11">
        <f t="shared" si="21"/>
        <v>71668.92</v>
      </c>
      <c r="O214" s="11">
        <f t="shared" si="22"/>
        <v>2730.9199999999983</v>
      </c>
      <c r="P214" s="11">
        <f t="shared" si="23"/>
        <v>92.30054413713384</v>
      </c>
    </row>
    <row r="215" spans="1:16" ht="12.75">
      <c r="A215" s="9" t="s">
        <v>323</v>
      </c>
      <c r="B215" s="10" t="s">
        <v>324</v>
      </c>
      <c r="C215" s="11">
        <v>51552</v>
      </c>
      <c r="D215" s="11">
        <v>51552</v>
      </c>
      <c r="E215" s="11">
        <v>6000</v>
      </c>
      <c r="F215" s="11">
        <v>2857.67</v>
      </c>
      <c r="G215" s="11">
        <v>0</v>
      </c>
      <c r="H215" s="11">
        <v>2300</v>
      </c>
      <c r="I215" s="11">
        <v>557.67</v>
      </c>
      <c r="J215" s="11">
        <v>0</v>
      </c>
      <c r="K215" s="11">
        <f t="shared" si="18"/>
        <v>3142.33</v>
      </c>
      <c r="L215" s="11">
        <f t="shared" si="19"/>
        <v>48694.33</v>
      </c>
      <c r="M215" s="11">
        <f t="shared" si="20"/>
        <v>47.627833333333335</v>
      </c>
      <c r="N215" s="11">
        <f t="shared" si="21"/>
        <v>49252</v>
      </c>
      <c r="O215" s="11">
        <f t="shared" si="22"/>
        <v>3700</v>
      </c>
      <c r="P215" s="11">
        <f t="shared" si="23"/>
        <v>38.333333333333336</v>
      </c>
    </row>
    <row r="216" spans="1:16" ht="12.75">
      <c r="A216" s="9" t="s">
        <v>325</v>
      </c>
      <c r="B216" s="10" t="s">
        <v>326</v>
      </c>
      <c r="C216" s="11">
        <v>38020</v>
      </c>
      <c r="D216" s="11">
        <v>38020</v>
      </c>
      <c r="E216" s="11">
        <v>9160</v>
      </c>
      <c r="F216" s="11">
        <v>7688.57</v>
      </c>
      <c r="G216" s="11">
        <v>0</v>
      </c>
      <c r="H216" s="11">
        <v>7659.77</v>
      </c>
      <c r="I216" s="11">
        <v>28.8</v>
      </c>
      <c r="J216" s="11">
        <v>0</v>
      </c>
      <c r="K216" s="11">
        <f t="shared" si="18"/>
        <v>1471.4300000000003</v>
      </c>
      <c r="L216" s="11">
        <f t="shared" si="19"/>
        <v>30331.43</v>
      </c>
      <c r="M216" s="11">
        <f t="shared" si="20"/>
        <v>83.93635371179039</v>
      </c>
      <c r="N216" s="11">
        <f t="shared" si="21"/>
        <v>30360.23</v>
      </c>
      <c r="O216" s="11">
        <f t="shared" si="22"/>
        <v>1500.2299999999996</v>
      </c>
      <c r="P216" s="11">
        <f t="shared" si="23"/>
        <v>83.62194323144105</v>
      </c>
    </row>
    <row r="217" spans="1:16" ht="12.75">
      <c r="A217" s="9" t="s">
        <v>327</v>
      </c>
      <c r="B217" s="10" t="s">
        <v>328</v>
      </c>
      <c r="C217" s="11">
        <v>3039</v>
      </c>
      <c r="D217" s="11">
        <v>3039</v>
      </c>
      <c r="E217" s="11">
        <v>1000</v>
      </c>
      <c r="F217" s="11">
        <v>573.98</v>
      </c>
      <c r="G217" s="11">
        <v>0</v>
      </c>
      <c r="H217" s="11">
        <v>573.98</v>
      </c>
      <c r="I217" s="11">
        <v>0</v>
      </c>
      <c r="J217" s="11">
        <v>0</v>
      </c>
      <c r="K217" s="11">
        <f t="shared" si="18"/>
        <v>426.02</v>
      </c>
      <c r="L217" s="11">
        <f t="shared" si="19"/>
        <v>2465.02</v>
      </c>
      <c r="M217" s="11">
        <f t="shared" si="20"/>
        <v>57.398</v>
      </c>
      <c r="N217" s="11">
        <f t="shared" si="21"/>
        <v>2465.02</v>
      </c>
      <c r="O217" s="11">
        <f t="shared" si="22"/>
        <v>426.02</v>
      </c>
      <c r="P217" s="11">
        <f t="shared" si="23"/>
        <v>57.398</v>
      </c>
    </row>
    <row r="218" spans="1:16" ht="12.75">
      <c r="A218" s="9" t="s">
        <v>333</v>
      </c>
      <c r="B218" s="10" t="s">
        <v>334</v>
      </c>
      <c r="C218" s="11">
        <v>11213</v>
      </c>
      <c r="D218" s="11">
        <v>11213</v>
      </c>
      <c r="E218" s="11">
        <v>3800</v>
      </c>
      <c r="F218" s="11">
        <v>2780.64</v>
      </c>
      <c r="G218" s="11">
        <v>0</v>
      </c>
      <c r="H218" s="11">
        <v>1832.57</v>
      </c>
      <c r="I218" s="11">
        <v>948.07</v>
      </c>
      <c r="J218" s="11">
        <v>0</v>
      </c>
      <c r="K218" s="11">
        <f t="shared" si="18"/>
        <v>1019.3600000000001</v>
      </c>
      <c r="L218" s="11">
        <f t="shared" si="19"/>
        <v>8432.36</v>
      </c>
      <c r="M218" s="11">
        <f t="shared" si="20"/>
        <v>73.17473684210526</v>
      </c>
      <c r="N218" s="11">
        <f t="shared" si="21"/>
        <v>9380.43</v>
      </c>
      <c r="O218" s="11">
        <f t="shared" si="22"/>
        <v>1967.43</v>
      </c>
      <c r="P218" s="11">
        <f t="shared" si="23"/>
        <v>48.22552631578947</v>
      </c>
    </row>
    <row r="219" spans="1:16" ht="12.75">
      <c r="A219" s="9" t="s">
        <v>345</v>
      </c>
      <c r="B219" s="10" t="s">
        <v>346</v>
      </c>
      <c r="C219" s="11">
        <v>17162</v>
      </c>
      <c r="D219" s="11">
        <v>17162</v>
      </c>
      <c r="E219" s="11">
        <v>10000</v>
      </c>
      <c r="F219" s="11">
        <v>10000</v>
      </c>
      <c r="G219" s="11">
        <v>0</v>
      </c>
      <c r="H219" s="11">
        <v>9999.02</v>
      </c>
      <c r="I219" s="11">
        <v>0.98</v>
      </c>
      <c r="J219" s="11">
        <v>0</v>
      </c>
      <c r="K219" s="11">
        <f t="shared" si="18"/>
        <v>0</v>
      </c>
      <c r="L219" s="11">
        <f t="shared" si="19"/>
        <v>7162</v>
      </c>
      <c r="M219" s="11">
        <f t="shared" si="20"/>
        <v>100</v>
      </c>
      <c r="N219" s="11">
        <f t="shared" si="21"/>
        <v>7162.98</v>
      </c>
      <c r="O219" s="11">
        <f t="shared" si="22"/>
        <v>0.9799999999995634</v>
      </c>
      <c r="P219" s="11">
        <f t="shared" si="23"/>
        <v>99.9902</v>
      </c>
    </row>
    <row r="220" spans="1:16" ht="38.25">
      <c r="A220" s="6" t="s">
        <v>240</v>
      </c>
      <c r="B220" s="7" t="s">
        <v>241</v>
      </c>
      <c r="C220" s="8">
        <v>1949402</v>
      </c>
      <c r="D220" s="8">
        <v>2089402</v>
      </c>
      <c r="E220" s="8">
        <v>534150</v>
      </c>
      <c r="F220" s="8">
        <v>529970.52</v>
      </c>
      <c r="G220" s="8">
        <v>0</v>
      </c>
      <c r="H220" s="8">
        <v>525427.18</v>
      </c>
      <c r="I220" s="8">
        <v>4543.34</v>
      </c>
      <c r="J220" s="8">
        <v>4000</v>
      </c>
      <c r="K220" s="8">
        <f t="shared" si="18"/>
        <v>4179.479999999981</v>
      </c>
      <c r="L220" s="8">
        <f t="shared" si="19"/>
        <v>1559431.48</v>
      </c>
      <c r="M220" s="8">
        <f t="shared" si="20"/>
        <v>99.21754563324909</v>
      </c>
      <c r="N220" s="8">
        <f t="shared" si="21"/>
        <v>1563974.8199999998</v>
      </c>
      <c r="O220" s="8">
        <f t="shared" si="22"/>
        <v>8722.819999999949</v>
      </c>
      <c r="P220" s="8">
        <f t="shared" si="23"/>
        <v>98.36697182439391</v>
      </c>
    </row>
    <row r="221" spans="1:16" ht="12.75">
      <c r="A221" s="9" t="s">
        <v>92</v>
      </c>
      <c r="B221" s="10" t="s">
        <v>320</v>
      </c>
      <c r="C221" s="11">
        <v>1075706</v>
      </c>
      <c r="D221" s="11">
        <v>1075706</v>
      </c>
      <c r="E221" s="11">
        <v>338600</v>
      </c>
      <c r="F221" s="11">
        <v>338600</v>
      </c>
      <c r="G221" s="11">
        <v>0</v>
      </c>
      <c r="H221" s="11">
        <v>336310.4</v>
      </c>
      <c r="I221" s="11">
        <v>2289.6</v>
      </c>
      <c r="J221" s="11">
        <v>0</v>
      </c>
      <c r="K221" s="11">
        <f t="shared" si="18"/>
        <v>0</v>
      </c>
      <c r="L221" s="11">
        <f t="shared" si="19"/>
        <v>737106</v>
      </c>
      <c r="M221" s="11">
        <f t="shared" si="20"/>
        <v>100</v>
      </c>
      <c r="N221" s="11">
        <f t="shared" si="21"/>
        <v>739395.6</v>
      </c>
      <c r="O221" s="11">
        <f t="shared" si="22"/>
        <v>2289.5999999999767</v>
      </c>
      <c r="P221" s="11">
        <f t="shared" si="23"/>
        <v>99.3238038984052</v>
      </c>
    </row>
    <row r="222" spans="1:16" ht="12.75">
      <c r="A222" s="9" t="s">
        <v>321</v>
      </c>
      <c r="B222" s="10" t="s">
        <v>322</v>
      </c>
      <c r="C222" s="11">
        <v>236655</v>
      </c>
      <c r="D222" s="11">
        <v>236655</v>
      </c>
      <c r="E222" s="11">
        <v>74492</v>
      </c>
      <c r="F222" s="11">
        <v>74492</v>
      </c>
      <c r="G222" s="11">
        <v>0</v>
      </c>
      <c r="H222" s="11">
        <v>74492</v>
      </c>
      <c r="I222" s="11">
        <v>0</v>
      </c>
      <c r="J222" s="11">
        <v>0</v>
      </c>
      <c r="K222" s="11">
        <f t="shared" si="18"/>
        <v>0</v>
      </c>
      <c r="L222" s="11">
        <f t="shared" si="19"/>
        <v>162163</v>
      </c>
      <c r="M222" s="11">
        <f t="shared" si="20"/>
        <v>100</v>
      </c>
      <c r="N222" s="11">
        <f t="shared" si="21"/>
        <v>162163</v>
      </c>
      <c r="O222" s="11">
        <f t="shared" si="22"/>
        <v>0</v>
      </c>
      <c r="P222" s="11">
        <f t="shared" si="23"/>
        <v>100</v>
      </c>
    </row>
    <row r="223" spans="1:16" ht="12.75">
      <c r="A223" s="9" t="s">
        <v>323</v>
      </c>
      <c r="B223" s="10" t="s">
        <v>324</v>
      </c>
      <c r="C223" s="11">
        <v>386047</v>
      </c>
      <c r="D223" s="11">
        <v>526047</v>
      </c>
      <c r="E223" s="11">
        <v>74900</v>
      </c>
      <c r="F223" s="11">
        <v>74900</v>
      </c>
      <c r="G223" s="11">
        <v>0</v>
      </c>
      <c r="H223" s="11">
        <v>74891.38</v>
      </c>
      <c r="I223" s="11">
        <v>8.62</v>
      </c>
      <c r="J223" s="11">
        <v>4000</v>
      </c>
      <c r="K223" s="11">
        <f t="shared" si="18"/>
        <v>0</v>
      </c>
      <c r="L223" s="11">
        <f t="shared" si="19"/>
        <v>451147</v>
      </c>
      <c r="M223" s="11">
        <f t="shared" si="20"/>
        <v>100</v>
      </c>
      <c r="N223" s="11">
        <f t="shared" si="21"/>
        <v>451155.62</v>
      </c>
      <c r="O223" s="11">
        <f t="shared" si="22"/>
        <v>8.619999999995343</v>
      </c>
      <c r="P223" s="11">
        <f t="shared" si="23"/>
        <v>99.98849132176235</v>
      </c>
    </row>
    <row r="224" spans="1:16" ht="12.75">
      <c r="A224" s="9" t="s">
        <v>325</v>
      </c>
      <c r="B224" s="10" t="s">
        <v>326</v>
      </c>
      <c r="C224" s="11">
        <v>148964</v>
      </c>
      <c r="D224" s="11">
        <v>148964</v>
      </c>
      <c r="E224" s="11">
        <v>3000</v>
      </c>
      <c r="F224" s="11">
        <v>2048.23</v>
      </c>
      <c r="G224" s="11">
        <v>0</v>
      </c>
      <c r="H224" s="11">
        <v>2048.23</v>
      </c>
      <c r="I224" s="11">
        <v>0</v>
      </c>
      <c r="J224" s="11">
        <v>0</v>
      </c>
      <c r="K224" s="11">
        <f t="shared" si="18"/>
        <v>951.77</v>
      </c>
      <c r="L224" s="11">
        <f t="shared" si="19"/>
        <v>146915.77</v>
      </c>
      <c r="M224" s="11">
        <f t="shared" si="20"/>
        <v>68.27433333333333</v>
      </c>
      <c r="N224" s="11">
        <f t="shared" si="21"/>
        <v>146915.77</v>
      </c>
      <c r="O224" s="11">
        <f t="shared" si="22"/>
        <v>951.77</v>
      </c>
      <c r="P224" s="11">
        <f t="shared" si="23"/>
        <v>68.27433333333333</v>
      </c>
    </row>
    <row r="225" spans="1:16" ht="12.75">
      <c r="A225" s="9" t="s">
        <v>327</v>
      </c>
      <c r="B225" s="10" t="s">
        <v>328</v>
      </c>
      <c r="C225" s="11">
        <v>6444</v>
      </c>
      <c r="D225" s="11">
        <v>6444</v>
      </c>
      <c r="E225" s="11">
        <v>2160</v>
      </c>
      <c r="F225" s="11">
        <v>1380</v>
      </c>
      <c r="G225" s="11">
        <v>0</v>
      </c>
      <c r="H225" s="11">
        <v>1380</v>
      </c>
      <c r="I225" s="11">
        <v>0</v>
      </c>
      <c r="J225" s="11">
        <v>0</v>
      </c>
      <c r="K225" s="11">
        <f t="shared" si="18"/>
        <v>780</v>
      </c>
      <c r="L225" s="11">
        <f t="shared" si="19"/>
        <v>5064</v>
      </c>
      <c r="M225" s="11">
        <f t="shared" si="20"/>
        <v>63.888888888888886</v>
      </c>
      <c r="N225" s="11">
        <f t="shared" si="21"/>
        <v>5064</v>
      </c>
      <c r="O225" s="11">
        <f t="shared" si="22"/>
        <v>780</v>
      </c>
      <c r="P225" s="11">
        <f t="shared" si="23"/>
        <v>63.888888888888886</v>
      </c>
    </row>
    <row r="226" spans="1:16" ht="12.75">
      <c r="A226" s="9" t="s">
        <v>329</v>
      </c>
      <c r="B226" s="10" t="s">
        <v>330</v>
      </c>
      <c r="C226" s="11">
        <v>43798</v>
      </c>
      <c r="D226" s="11">
        <v>43798</v>
      </c>
      <c r="E226" s="11">
        <v>21298</v>
      </c>
      <c r="F226" s="11">
        <v>20398.77</v>
      </c>
      <c r="G226" s="11">
        <v>0</v>
      </c>
      <c r="H226" s="11">
        <v>20398.77</v>
      </c>
      <c r="I226" s="11">
        <v>0</v>
      </c>
      <c r="J226" s="11">
        <v>0</v>
      </c>
      <c r="K226" s="11">
        <f t="shared" si="18"/>
        <v>899.2299999999996</v>
      </c>
      <c r="L226" s="11">
        <f t="shared" si="19"/>
        <v>23399.23</v>
      </c>
      <c r="M226" s="11">
        <f t="shared" si="20"/>
        <v>95.77786646633487</v>
      </c>
      <c r="N226" s="11">
        <f t="shared" si="21"/>
        <v>23399.23</v>
      </c>
      <c r="O226" s="11">
        <f t="shared" si="22"/>
        <v>899.2299999999996</v>
      </c>
      <c r="P226" s="11">
        <f t="shared" si="23"/>
        <v>95.77786646633487</v>
      </c>
    </row>
    <row r="227" spans="1:16" ht="12.75">
      <c r="A227" s="9" t="s">
        <v>333</v>
      </c>
      <c r="B227" s="10" t="s">
        <v>334</v>
      </c>
      <c r="C227" s="11">
        <v>27158</v>
      </c>
      <c r="D227" s="11">
        <v>27158</v>
      </c>
      <c r="E227" s="11">
        <v>9200</v>
      </c>
      <c r="F227" s="11">
        <v>7652.49</v>
      </c>
      <c r="G227" s="11">
        <v>0</v>
      </c>
      <c r="H227" s="11">
        <v>5407.37</v>
      </c>
      <c r="I227" s="11">
        <v>2245.12</v>
      </c>
      <c r="J227" s="11">
        <v>0</v>
      </c>
      <c r="K227" s="11">
        <f t="shared" si="18"/>
        <v>1547.5100000000002</v>
      </c>
      <c r="L227" s="11">
        <f t="shared" si="19"/>
        <v>19505.510000000002</v>
      </c>
      <c r="M227" s="11">
        <f t="shared" si="20"/>
        <v>83.17923913043478</v>
      </c>
      <c r="N227" s="11">
        <f t="shared" si="21"/>
        <v>21750.63</v>
      </c>
      <c r="O227" s="11">
        <f t="shared" si="22"/>
        <v>3792.63</v>
      </c>
      <c r="P227" s="11">
        <f t="shared" si="23"/>
        <v>58.77576086956522</v>
      </c>
    </row>
    <row r="228" spans="1:16" ht="12.75">
      <c r="A228" s="9" t="s">
        <v>345</v>
      </c>
      <c r="B228" s="10" t="s">
        <v>346</v>
      </c>
      <c r="C228" s="11">
        <v>24630</v>
      </c>
      <c r="D228" s="11">
        <v>24630</v>
      </c>
      <c r="E228" s="11">
        <v>10500</v>
      </c>
      <c r="F228" s="11">
        <v>10499.03</v>
      </c>
      <c r="G228" s="11">
        <v>0</v>
      </c>
      <c r="H228" s="11">
        <v>10499.03</v>
      </c>
      <c r="I228" s="11">
        <v>0</v>
      </c>
      <c r="J228" s="11">
        <v>0</v>
      </c>
      <c r="K228" s="11">
        <f t="shared" si="18"/>
        <v>0.9699999999993452</v>
      </c>
      <c r="L228" s="11">
        <f t="shared" si="19"/>
        <v>14130.97</v>
      </c>
      <c r="M228" s="11">
        <f t="shared" si="20"/>
        <v>99.99076190476191</v>
      </c>
      <c r="N228" s="11">
        <f t="shared" si="21"/>
        <v>14130.97</v>
      </c>
      <c r="O228" s="11">
        <f t="shared" si="22"/>
        <v>0.9699999999993452</v>
      </c>
      <c r="P228" s="11">
        <f t="shared" si="23"/>
        <v>99.99076190476191</v>
      </c>
    </row>
    <row r="229" spans="1:16" ht="25.5">
      <c r="A229" s="6" t="s">
        <v>242</v>
      </c>
      <c r="B229" s="7" t="s">
        <v>243</v>
      </c>
      <c r="C229" s="8">
        <v>794860</v>
      </c>
      <c r="D229" s="8">
        <v>794860</v>
      </c>
      <c r="E229" s="8">
        <v>225891</v>
      </c>
      <c r="F229" s="8">
        <v>219421.31</v>
      </c>
      <c r="G229" s="8">
        <v>0</v>
      </c>
      <c r="H229" s="8">
        <v>215171.23</v>
      </c>
      <c r="I229" s="8">
        <v>4250.08</v>
      </c>
      <c r="J229" s="8">
        <v>0</v>
      </c>
      <c r="K229" s="8">
        <f t="shared" si="18"/>
        <v>6469.690000000002</v>
      </c>
      <c r="L229" s="8">
        <f t="shared" si="19"/>
        <v>575438.69</v>
      </c>
      <c r="M229" s="8">
        <f t="shared" si="20"/>
        <v>97.13592396332744</v>
      </c>
      <c r="N229" s="8">
        <f t="shared" si="21"/>
        <v>579688.77</v>
      </c>
      <c r="O229" s="8">
        <f t="shared" si="22"/>
        <v>10719.76999999999</v>
      </c>
      <c r="P229" s="8">
        <f t="shared" si="23"/>
        <v>95.25445015516334</v>
      </c>
    </row>
    <row r="230" spans="1:16" ht="12.75">
      <c r="A230" s="9" t="s">
        <v>92</v>
      </c>
      <c r="B230" s="10" t="s">
        <v>320</v>
      </c>
      <c r="C230" s="11">
        <v>493491</v>
      </c>
      <c r="D230" s="11">
        <v>493491</v>
      </c>
      <c r="E230" s="11">
        <v>140324</v>
      </c>
      <c r="F230" s="11">
        <v>140324</v>
      </c>
      <c r="G230" s="11">
        <v>0</v>
      </c>
      <c r="H230" s="11">
        <v>140059.81</v>
      </c>
      <c r="I230" s="11">
        <v>264.19</v>
      </c>
      <c r="J230" s="11">
        <v>0</v>
      </c>
      <c r="K230" s="11">
        <f t="shared" si="18"/>
        <v>0</v>
      </c>
      <c r="L230" s="11">
        <f t="shared" si="19"/>
        <v>353167</v>
      </c>
      <c r="M230" s="11">
        <f t="shared" si="20"/>
        <v>100</v>
      </c>
      <c r="N230" s="11">
        <f t="shared" si="21"/>
        <v>353431.19</v>
      </c>
      <c r="O230" s="11">
        <f t="shared" si="22"/>
        <v>264.1900000000023</v>
      </c>
      <c r="P230" s="11">
        <f t="shared" si="23"/>
        <v>99.81172857102135</v>
      </c>
    </row>
    <row r="231" spans="1:16" ht="12.75">
      <c r="A231" s="9" t="s">
        <v>321</v>
      </c>
      <c r="B231" s="10" t="s">
        <v>322</v>
      </c>
      <c r="C231" s="11">
        <v>108568</v>
      </c>
      <c r="D231" s="11">
        <v>108568</v>
      </c>
      <c r="E231" s="11">
        <v>32211</v>
      </c>
      <c r="F231" s="11">
        <v>32211</v>
      </c>
      <c r="G231" s="11">
        <v>0</v>
      </c>
      <c r="H231" s="11">
        <v>32210.27</v>
      </c>
      <c r="I231" s="11">
        <v>0.73</v>
      </c>
      <c r="J231" s="11">
        <v>0</v>
      </c>
      <c r="K231" s="11">
        <f t="shared" si="18"/>
        <v>0</v>
      </c>
      <c r="L231" s="11">
        <f t="shared" si="19"/>
        <v>76357</v>
      </c>
      <c r="M231" s="11">
        <f t="shared" si="20"/>
        <v>100</v>
      </c>
      <c r="N231" s="11">
        <f t="shared" si="21"/>
        <v>76357.73</v>
      </c>
      <c r="O231" s="11">
        <f t="shared" si="22"/>
        <v>0.7299999999995634</v>
      </c>
      <c r="P231" s="11">
        <f t="shared" si="23"/>
        <v>99.99773369345876</v>
      </c>
    </row>
    <row r="232" spans="1:16" ht="12.75">
      <c r="A232" s="9" t="s">
        <v>323</v>
      </c>
      <c r="B232" s="10" t="s">
        <v>324</v>
      </c>
      <c r="C232" s="11">
        <v>62185</v>
      </c>
      <c r="D232" s="11">
        <v>62185</v>
      </c>
      <c r="E232" s="11">
        <v>8414</v>
      </c>
      <c r="F232" s="11">
        <v>4101.86</v>
      </c>
      <c r="G232" s="11">
        <v>0</v>
      </c>
      <c r="H232" s="11">
        <v>4101.86</v>
      </c>
      <c r="I232" s="11">
        <v>0</v>
      </c>
      <c r="J232" s="11">
        <v>0</v>
      </c>
      <c r="K232" s="11">
        <f t="shared" si="18"/>
        <v>4312.14</v>
      </c>
      <c r="L232" s="11">
        <f t="shared" si="19"/>
        <v>58083.14</v>
      </c>
      <c r="M232" s="11">
        <f t="shared" si="20"/>
        <v>48.7504159733777</v>
      </c>
      <c r="N232" s="11">
        <f t="shared" si="21"/>
        <v>58083.14</v>
      </c>
      <c r="O232" s="11">
        <f t="shared" si="22"/>
        <v>4312.14</v>
      </c>
      <c r="P232" s="11">
        <f t="shared" si="23"/>
        <v>48.7504159733777</v>
      </c>
    </row>
    <row r="233" spans="1:16" ht="12.75">
      <c r="A233" s="9" t="s">
        <v>325</v>
      </c>
      <c r="B233" s="10" t="s">
        <v>326</v>
      </c>
      <c r="C233" s="11">
        <v>68951</v>
      </c>
      <c r="D233" s="11">
        <v>68951</v>
      </c>
      <c r="E233" s="11">
        <v>17722</v>
      </c>
      <c r="F233" s="11">
        <v>16899.38</v>
      </c>
      <c r="G233" s="11">
        <v>0</v>
      </c>
      <c r="H233" s="11">
        <v>16899.38</v>
      </c>
      <c r="I233" s="11">
        <v>0</v>
      </c>
      <c r="J233" s="11">
        <v>0</v>
      </c>
      <c r="K233" s="11">
        <f t="shared" si="18"/>
        <v>822.619999999999</v>
      </c>
      <c r="L233" s="11">
        <f t="shared" si="19"/>
        <v>52051.619999999995</v>
      </c>
      <c r="M233" s="11">
        <f t="shared" si="20"/>
        <v>95.35819884888839</v>
      </c>
      <c r="N233" s="11">
        <f t="shared" si="21"/>
        <v>52051.619999999995</v>
      </c>
      <c r="O233" s="11">
        <f t="shared" si="22"/>
        <v>822.619999999999</v>
      </c>
      <c r="P233" s="11">
        <f t="shared" si="23"/>
        <v>95.35819884888839</v>
      </c>
    </row>
    <row r="234" spans="1:16" ht="12.75">
      <c r="A234" s="9" t="s">
        <v>327</v>
      </c>
      <c r="B234" s="10" t="s">
        <v>328</v>
      </c>
      <c r="C234" s="11">
        <v>7303</v>
      </c>
      <c r="D234" s="11">
        <v>7303</v>
      </c>
      <c r="E234" s="11">
        <v>2431</v>
      </c>
      <c r="F234" s="11">
        <v>1860</v>
      </c>
      <c r="G234" s="11">
        <v>0</v>
      </c>
      <c r="H234" s="11">
        <v>1860</v>
      </c>
      <c r="I234" s="11">
        <v>0</v>
      </c>
      <c r="J234" s="11">
        <v>0</v>
      </c>
      <c r="K234" s="11">
        <f t="shared" si="18"/>
        <v>571</v>
      </c>
      <c r="L234" s="11">
        <f t="shared" si="19"/>
        <v>5443</v>
      </c>
      <c r="M234" s="11">
        <f t="shared" si="20"/>
        <v>76.51172357054709</v>
      </c>
      <c r="N234" s="11">
        <f t="shared" si="21"/>
        <v>5443</v>
      </c>
      <c r="O234" s="11">
        <f t="shared" si="22"/>
        <v>571</v>
      </c>
      <c r="P234" s="11">
        <f t="shared" si="23"/>
        <v>76.51172357054709</v>
      </c>
    </row>
    <row r="235" spans="1:16" ht="12.75">
      <c r="A235" s="9" t="s">
        <v>329</v>
      </c>
      <c r="B235" s="10" t="s">
        <v>330</v>
      </c>
      <c r="C235" s="11">
        <v>43798</v>
      </c>
      <c r="D235" s="11">
        <v>43798</v>
      </c>
      <c r="E235" s="11">
        <v>21298</v>
      </c>
      <c r="F235" s="11">
        <v>21019.97</v>
      </c>
      <c r="G235" s="11">
        <v>0</v>
      </c>
      <c r="H235" s="11">
        <v>17829.97</v>
      </c>
      <c r="I235" s="11">
        <v>3190</v>
      </c>
      <c r="J235" s="11">
        <v>0</v>
      </c>
      <c r="K235" s="11">
        <f t="shared" si="18"/>
        <v>278.02999999999884</v>
      </c>
      <c r="L235" s="11">
        <f t="shared" si="19"/>
        <v>22778.03</v>
      </c>
      <c r="M235" s="11">
        <f t="shared" si="20"/>
        <v>98.69457226030613</v>
      </c>
      <c r="N235" s="11">
        <f t="shared" si="21"/>
        <v>25968.03</v>
      </c>
      <c r="O235" s="11">
        <f t="shared" si="22"/>
        <v>3468.029999999999</v>
      </c>
      <c r="P235" s="11">
        <f t="shared" si="23"/>
        <v>83.71664006009955</v>
      </c>
    </row>
    <row r="236" spans="1:16" ht="12.75">
      <c r="A236" s="9" t="s">
        <v>331</v>
      </c>
      <c r="B236" s="10" t="s">
        <v>332</v>
      </c>
      <c r="C236" s="11">
        <v>883</v>
      </c>
      <c r="D236" s="11">
        <v>883</v>
      </c>
      <c r="E236" s="11">
        <v>291</v>
      </c>
      <c r="F236" s="11">
        <v>125.86</v>
      </c>
      <c r="G236" s="11">
        <v>0</v>
      </c>
      <c r="H236" s="11">
        <v>125.86</v>
      </c>
      <c r="I236" s="11">
        <v>0</v>
      </c>
      <c r="J236" s="11">
        <v>0</v>
      </c>
      <c r="K236" s="11">
        <f t="shared" si="18"/>
        <v>165.14</v>
      </c>
      <c r="L236" s="11">
        <f t="shared" si="19"/>
        <v>757.14</v>
      </c>
      <c r="M236" s="11">
        <f t="shared" si="20"/>
        <v>43.25085910652921</v>
      </c>
      <c r="N236" s="11">
        <f t="shared" si="21"/>
        <v>757.14</v>
      </c>
      <c r="O236" s="11">
        <f t="shared" si="22"/>
        <v>165.14</v>
      </c>
      <c r="P236" s="11">
        <f t="shared" si="23"/>
        <v>43.25085910652921</v>
      </c>
    </row>
    <row r="237" spans="1:16" ht="12.75">
      <c r="A237" s="9" t="s">
        <v>333</v>
      </c>
      <c r="B237" s="10" t="s">
        <v>334</v>
      </c>
      <c r="C237" s="11">
        <v>9681</v>
      </c>
      <c r="D237" s="11">
        <v>9681</v>
      </c>
      <c r="E237" s="11">
        <v>3200</v>
      </c>
      <c r="F237" s="11">
        <v>2879.24</v>
      </c>
      <c r="G237" s="11">
        <v>0</v>
      </c>
      <c r="H237" s="11">
        <v>2084.08</v>
      </c>
      <c r="I237" s="11">
        <v>795.16</v>
      </c>
      <c r="J237" s="11">
        <v>0</v>
      </c>
      <c r="K237" s="11">
        <f t="shared" si="18"/>
        <v>320.7600000000002</v>
      </c>
      <c r="L237" s="11">
        <f t="shared" si="19"/>
        <v>6801.76</v>
      </c>
      <c r="M237" s="11">
        <f t="shared" si="20"/>
        <v>89.97625</v>
      </c>
      <c r="N237" s="11">
        <f t="shared" si="21"/>
        <v>7596.92</v>
      </c>
      <c r="O237" s="11">
        <f t="shared" si="22"/>
        <v>1115.92</v>
      </c>
      <c r="P237" s="11">
        <f t="shared" si="23"/>
        <v>65.1275</v>
      </c>
    </row>
    <row r="238" spans="1:16" ht="12.75">
      <c r="A238" s="6" t="s">
        <v>244</v>
      </c>
      <c r="B238" s="7" t="s">
        <v>245</v>
      </c>
      <c r="C238" s="8">
        <v>850000</v>
      </c>
      <c r="D238" s="8">
        <v>950000</v>
      </c>
      <c r="E238" s="8">
        <v>174438</v>
      </c>
      <c r="F238" s="8">
        <v>80430.47</v>
      </c>
      <c r="G238" s="8">
        <v>0</v>
      </c>
      <c r="H238" s="8">
        <v>80424.71</v>
      </c>
      <c r="I238" s="8">
        <v>5.76</v>
      </c>
      <c r="J238" s="8">
        <v>0</v>
      </c>
      <c r="K238" s="8">
        <f t="shared" si="18"/>
        <v>94007.53</v>
      </c>
      <c r="L238" s="8">
        <f t="shared" si="19"/>
        <v>869569.53</v>
      </c>
      <c r="M238" s="8">
        <f t="shared" si="20"/>
        <v>46.10834221901191</v>
      </c>
      <c r="N238" s="8">
        <f t="shared" si="21"/>
        <v>869575.29</v>
      </c>
      <c r="O238" s="8">
        <f t="shared" si="22"/>
        <v>94013.29</v>
      </c>
      <c r="P238" s="8">
        <f t="shared" si="23"/>
        <v>46.10504018619797</v>
      </c>
    </row>
    <row r="239" spans="1:16" ht="12.75">
      <c r="A239" s="9" t="s">
        <v>323</v>
      </c>
      <c r="B239" s="10" t="s">
        <v>324</v>
      </c>
      <c r="C239" s="11">
        <v>185000</v>
      </c>
      <c r="D239" s="11">
        <v>285000</v>
      </c>
      <c r="E239" s="11">
        <v>61438</v>
      </c>
      <c r="F239" s="11">
        <v>5641</v>
      </c>
      <c r="G239" s="11">
        <v>0</v>
      </c>
      <c r="H239" s="11">
        <v>5641</v>
      </c>
      <c r="I239" s="11">
        <v>0</v>
      </c>
      <c r="J239" s="11">
        <v>0</v>
      </c>
      <c r="K239" s="11">
        <f t="shared" si="18"/>
        <v>55797</v>
      </c>
      <c r="L239" s="11">
        <f t="shared" si="19"/>
        <v>279359</v>
      </c>
      <c r="M239" s="11">
        <f t="shared" si="20"/>
        <v>9.181613984830236</v>
      </c>
      <c r="N239" s="11">
        <f t="shared" si="21"/>
        <v>279359</v>
      </c>
      <c r="O239" s="11">
        <f t="shared" si="22"/>
        <v>55797</v>
      </c>
      <c r="P239" s="11">
        <f t="shared" si="23"/>
        <v>9.181613984830236</v>
      </c>
    </row>
    <row r="240" spans="1:16" ht="12.75">
      <c r="A240" s="9" t="s">
        <v>325</v>
      </c>
      <c r="B240" s="10" t="s">
        <v>326</v>
      </c>
      <c r="C240" s="11">
        <v>150000</v>
      </c>
      <c r="D240" s="11">
        <v>150000</v>
      </c>
      <c r="E240" s="11">
        <v>39000</v>
      </c>
      <c r="F240" s="11">
        <v>13671.56</v>
      </c>
      <c r="G240" s="11">
        <v>0</v>
      </c>
      <c r="H240" s="11">
        <v>13665.8</v>
      </c>
      <c r="I240" s="11">
        <v>5.76</v>
      </c>
      <c r="J240" s="11">
        <v>0</v>
      </c>
      <c r="K240" s="11">
        <f t="shared" si="18"/>
        <v>25328.440000000002</v>
      </c>
      <c r="L240" s="11">
        <f t="shared" si="19"/>
        <v>136328.44</v>
      </c>
      <c r="M240" s="11">
        <f t="shared" si="20"/>
        <v>35.05528205128205</v>
      </c>
      <c r="N240" s="11">
        <f t="shared" si="21"/>
        <v>136334.2</v>
      </c>
      <c r="O240" s="11">
        <f t="shared" si="22"/>
        <v>25334.2</v>
      </c>
      <c r="P240" s="11">
        <f t="shared" si="23"/>
        <v>35.040512820512824</v>
      </c>
    </row>
    <row r="241" spans="1:16" ht="12.75">
      <c r="A241" s="9" t="s">
        <v>347</v>
      </c>
      <c r="B241" s="10" t="s">
        <v>348</v>
      </c>
      <c r="C241" s="11">
        <v>515000</v>
      </c>
      <c r="D241" s="11">
        <v>515000</v>
      </c>
      <c r="E241" s="11">
        <v>74000</v>
      </c>
      <c r="F241" s="11">
        <v>61117.91</v>
      </c>
      <c r="G241" s="11">
        <v>0</v>
      </c>
      <c r="H241" s="11">
        <v>61117.91</v>
      </c>
      <c r="I241" s="11">
        <v>0</v>
      </c>
      <c r="J241" s="11">
        <v>0</v>
      </c>
      <c r="K241" s="11">
        <f t="shared" si="18"/>
        <v>12882.089999999997</v>
      </c>
      <c r="L241" s="11">
        <f t="shared" si="19"/>
        <v>453882.08999999997</v>
      </c>
      <c r="M241" s="11">
        <f t="shared" si="20"/>
        <v>82.59177027027027</v>
      </c>
      <c r="N241" s="11">
        <f t="shared" si="21"/>
        <v>453882.08999999997</v>
      </c>
      <c r="O241" s="11">
        <f t="shared" si="22"/>
        <v>12882.089999999997</v>
      </c>
      <c r="P241" s="11">
        <f t="shared" si="23"/>
        <v>82.59177027027027</v>
      </c>
    </row>
    <row r="242" spans="1:16" ht="25.5">
      <c r="A242" s="6" t="s">
        <v>246</v>
      </c>
      <c r="B242" s="7" t="s">
        <v>247</v>
      </c>
      <c r="C242" s="8">
        <v>27448</v>
      </c>
      <c r="D242" s="8">
        <v>27448</v>
      </c>
      <c r="E242" s="8">
        <v>7767</v>
      </c>
      <c r="F242" s="8">
        <v>4954</v>
      </c>
      <c r="G242" s="8">
        <v>0</v>
      </c>
      <c r="H242" s="8">
        <v>4954</v>
      </c>
      <c r="I242" s="8">
        <v>0</v>
      </c>
      <c r="J242" s="8">
        <v>0</v>
      </c>
      <c r="K242" s="8">
        <f t="shared" si="18"/>
        <v>2813</v>
      </c>
      <c r="L242" s="8">
        <f t="shared" si="19"/>
        <v>22494</v>
      </c>
      <c r="M242" s="8">
        <f t="shared" si="20"/>
        <v>63.782670271662155</v>
      </c>
      <c r="N242" s="8">
        <f t="shared" si="21"/>
        <v>22494</v>
      </c>
      <c r="O242" s="8">
        <f t="shared" si="22"/>
        <v>2813</v>
      </c>
      <c r="P242" s="8">
        <f t="shared" si="23"/>
        <v>63.782670271662155</v>
      </c>
    </row>
    <row r="243" spans="1:16" ht="12.75">
      <c r="A243" s="9" t="s">
        <v>323</v>
      </c>
      <c r="B243" s="10" t="s">
        <v>324</v>
      </c>
      <c r="C243" s="11">
        <v>19510</v>
      </c>
      <c r="D243" s="11">
        <v>19510</v>
      </c>
      <c r="E243" s="11">
        <v>5624</v>
      </c>
      <c r="F243" s="11">
        <v>4954</v>
      </c>
      <c r="G243" s="11">
        <v>0</v>
      </c>
      <c r="H243" s="11">
        <v>4954</v>
      </c>
      <c r="I243" s="11">
        <v>0</v>
      </c>
      <c r="J243" s="11">
        <v>0</v>
      </c>
      <c r="K243" s="11">
        <f t="shared" si="18"/>
        <v>670</v>
      </c>
      <c r="L243" s="11">
        <f t="shared" si="19"/>
        <v>14556</v>
      </c>
      <c r="M243" s="11">
        <f t="shared" si="20"/>
        <v>88.08677098150783</v>
      </c>
      <c r="N243" s="11">
        <f t="shared" si="21"/>
        <v>14556</v>
      </c>
      <c r="O243" s="11">
        <f t="shared" si="22"/>
        <v>670</v>
      </c>
      <c r="P243" s="11">
        <f t="shared" si="23"/>
        <v>88.08677098150783</v>
      </c>
    </row>
    <row r="244" spans="1:16" ht="12.75">
      <c r="A244" s="9" t="s">
        <v>325</v>
      </c>
      <c r="B244" s="10" t="s">
        <v>326</v>
      </c>
      <c r="C244" s="11">
        <v>7938</v>
      </c>
      <c r="D244" s="11">
        <v>7938</v>
      </c>
      <c r="E244" s="11">
        <v>2143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f t="shared" si="18"/>
        <v>2143</v>
      </c>
      <c r="L244" s="11">
        <f t="shared" si="19"/>
        <v>7938</v>
      </c>
      <c r="M244" s="11">
        <f t="shared" si="20"/>
        <v>0</v>
      </c>
      <c r="N244" s="11">
        <f t="shared" si="21"/>
        <v>7938</v>
      </c>
      <c r="O244" s="11">
        <f t="shared" si="22"/>
        <v>2143</v>
      </c>
      <c r="P244" s="11">
        <f t="shared" si="23"/>
        <v>0</v>
      </c>
    </row>
    <row r="245" spans="1:16" ht="25.5">
      <c r="A245" s="6" t="s">
        <v>248</v>
      </c>
      <c r="B245" s="7" t="s">
        <v>249</v>
      </c>
      <c r="C245" s="8">
        <v>26048</v>
      </c>
      <c r="D245" s="8">
        <v>26048</v>
      </c>
      <c r="E245" s="8">
        <v>14012</v>
      </c>
      <c r="F245" s="8">
        <v>10379</v>
      </c>
      <c r="G245" s="8">
        <v>0</v>
      </c>
      <c r="H245" s="8">
        <v>10379</v>
      </c>
      <c r="I245" s="8">
        <v>0</v>
      </c>
      <c r="J245" s="8">
        <v>0</v>
      </c>
      <c r="K245" s="8">
        <f t="shared" si="18"/>
        <v>3633</v>
      </c>
      <c r="L245" s="8">
        <f t="shared" si="19"/>
        <v>15669</v>
      </c>
      <c r="M245" s="8">
        <f t="shared" si="20"/>
        <v>74.07222380816442</v>
      </c>
      <c r="N245" s="8">
        <f t="shared" si="21"/>
        <v>15669</v>
      </c>
      <c r="O245" s="8">
        <f t="shared" si="22"/>
        <v>3633</v>
      </c>
      <c r="P245" s="8">
        <f t="shared" si="23"/>
        <v>74.07222380816442</v>
      </c>
    </row>
    <row r="246" spans="1:16" ht="12.75">
      <c r="A246" s="9" t="s">
        <v>323</v>
      </c>
      <c r="B246" s="10" t="s">
        <v>324</v>
      </c>
      <c r="C246" s="11">
        <v>16230</v>
      </c>
      <c r="D246" s="11">
        <v>16230</v>
      </c>
      <c r="E246" s="11">
        <v>9151</v>
      </c>
      <c r="F246" s="11">
        <v>7219</v>
      </c>
      <c r="G246" s="11">
        <v>0</v>
      </c>
      <c r="H246" s="11">
        <v>7219</v>
      </c>
      <c r="I246" s="11">
        <v>0</v>
      </c>
      <c r="J246" s="11">
        <v>0</v>
      </c>
      <c r="K246" s="11">
        <f t="shared" si="18"/>
        <v>1932</v>
      </c>
      <c r="L246" s="11">
        <f t="shared" si="19"/>
        <v>9011</v>
      </c>
      <c r="M246" s="11">
        <f t="shared" si="20"/>
        <v>78.88755327286636</v>
      </c>
      <c r="N246" s="11">
        <f t="shared" si="21"/>
        <v>9011</v>
      </c>
      <c r="O246" s="11">
        <f t="shared" si="22"/>
        <v>1932</v>
      </c>
      <c r="P246" s="11">
        <f t="shared" si="23"/>
        <v>78.88755327286636</v>
      </c>
    </row>
    <row r="247" spans="1:16" ht="12.75">
      <c r="A247" s="9" t="s">
        <v>325</v>
      </c>
      <c r="B247" s="10" t="s">
        <v>326</v>
      </c>
      <c r="C247" s="11">
        <v>9818</v>
      </c>
      <c r="D247" s="11">
        <v>9818</v>
      </c>
      <c r="E247" s="11">
        <v>4861</v>
      </c>
      <c r="F247" s="11">
        <v>3160</v>
      </c>
      <c r="G247" s="11">
        <v>0</v>
      </c>
      <c r="H247" s="11">
        <v>3160</v>
      </c>
      <c r="I247" s="11">
        <v>0</v>
      </c>
      <c r="J247" s="11">
        <v>0</v>
      </c>
      <c r="K247" s="11">
        <f t="shared" si="18"/>
        <v>1701</v>
      </c>
      <c r="L247" s="11">
        <f t="shared" si="19"/>
        <v>6658</v>
      </c>
      <c r="M247" s="11">
        <f t="shared" si="20"/>
        <v>65.00720016457518</v>
      </c>
      <c r="N247" s="11">
        <f t="shared" si="21"/>
        <v>6658</v>
      </c>
      <c r="O247" s="11">
        <f t="shared" si="22"/>
        <v>1701</v>
      </c>
      <c r="P247" s="11">
        <f t="shared" si="23"/>
        <v>65.00720016457518</v>
      </c>
    </row>
    <row r="248" spans="1:16" ht="25.5">
      <c r="A248" s="6" t="s">
        <v>250</v>
      </c>
      <c r="B248" s="7" t="s">
        <v>251</v>
      </c>
      <c r="C248" s="8">
        <v>2437269</v>
      </c>
      <c r="D248" s="8">
        <v>2452269</v>
      </c>
      <c r="E248" s="8">
        <v>715516</v>
      </c>
      <c r="F248" s="8">
        <v>685579.87</v>
      </c>
      <c r="G248" s="8">
        <v>0</v>
      </c>
      <c r="H248" s="8">
        <v>680667.36</v>
      </c>
      <c r="I248" s="8">
        <v>4912.51</v>
      </c>
      <c r="J248" s="8">
        <v>4752.07</v>
      </c>
      <c r="K248" s="8">
        <f t="shared" si="18"/>
        <v>29936.130000000005</v>
      </c>
      <c r="L248" s="8">
        <f t="shared" si="19"/>
        <v>1766689.13</v>
      </c>
      <c r="M248" s="8">
        <f t="shared" si="20"/>
        <v>95.81614806657014</v>
      </c>
      <c r="N248" s="8">
        <f t="shared" si="21"/>
        <v>1771601.6400000001</v>
      </c>
      <c r="O248" s="8">
        <f t="shared" si="22"/>
        <v>34848.640000000014</v>
      </c>
      <c r="P248" s="8">
        <f t="shared" si="23"/>
        <v>95.12957921276394</v>
      </c>
    </row>
    <row r="249" spans="1:16" ht="12.75">
      <c r="A249" s="9" t="s">
        <v>92</v>
      </c>
      <c r="B249" s="10" t="s">
        <v>320</v>
      </c>
      <c r="C249" s="11">
        <v>1795860</v>
      </c>
      <c r="D249" s="11">
        <v>1795860</v>
      </c>
      <c r="E249" s="11">
        <v>548336</v>
      </c>
      <c r="F249" s="11">
        <v>539237</v>
      </c>
      <c r="G249" s="11">
        <v>0</v>
      </c>
      <c r="H249" s="11">
        <v>539237</v>
      </c>
      <c r="I249" s="11">
        <v>0</v>
      </c>
      <c r="J249" s="11">
        <v>0</v>
      </c>
      <c r="K249" s="11">
        <f t="shared" si="18"/>
        <v>9099</v>
      </c>
      <c r="L249" s="11">
        <f t="shared" si="19"/>
        <v>1256623</v>
      </c>
      <c r="M249" s="11">
        <f t="shared" si="20"/>
        <v>98.34061597268828</v>
      </c>
      <c r="N249" s="11">
        <f t="shared" si="21"/>
        <v>1256623</v>
      </c>
      <c r="O249" s="11">
        <f t="shared" si="22"/>
        <v>9099</v>
      </c>
      <c r="P249" s="11">
        <f t="shared" si="23"/>
        <v>98.34061597268828</v>
      </c>
    </row>
    <row r="250" spans="1:16" ht="12.75">
      <c r="A250" s="9" t="s">
        <v>321</v>
      </c>
      <c r="B250" s="10" t="s">
        <v>322</v>
      </c>
      <c r="C250" s="11">
        <v>395093</v>
      </c>
      <c r="D250" s="11">
        <v>395093</v>
      </c>
      <c r="E250" s="11">
        <v>120636</v>
      </c>
      <c r="F250" s="11">
        <v>117485</v>
      </c>
      <c r="G250" s="11">
        <v>0</v>
      </c>
      <c r="H250" s="11">
        <v>117485</v>
      </c>
      <c r="I250" s="11">
        <v>0</v>
      </c>
      <c r="J250" s="11">
        <v>0</v>
      </c>
      <c r="K250" s="11">
        <f t="shared" si="18"/>
        <v>3151</v>
      </c>
      <c r="L250" s="11">
        <f t="shared" si="19"/>
        <v>277608</v>
      </c>
      <c r="M250" s="11">
        <f t="shared" si="20"/>
        <v>97.3880102125402</v>
      </c>
      <c r="N250" s="11">
        <f t="shared" si="21"/>
        <v>277608</v>
      </c>
      <c r="O250" s="11">
        <f t="shared" si="22"/>
        <v>3151</v>
      </c>
      <c r="P250" s="11">
        <f t="shared" si="23"/>
        <v>97.3880102125402</v>
      </c>
    </row>
    <row r="251" spans="1:16" ht="12.75">
      <c r="A251" s="9" t="s">
        <v>323</v>
      </c>
      <c r="B251" s="10" t="s">
        <v>324</v>
      </c>
      <c r="C251" s="11">
        <v>139620</v>
      </c>
      <c r="D251" s="11">
        <v>154620</v>
      </c>
      <c r="E251" s="11">
        <v>15000</v>
      </c>
      <c r="F251" s="11">
        <v>14980</v>
      </c>
      <c r="G251" s="11">
        <v>0</v>
      </c>
      <c r="H251" s="11">
        <v>14980</v>
      </c>
      <c r="I251" s="11">
        <v>0</v>
      </c>
      <c r="J251" s="11">
        <v>0</v>
      </c>
      <c r="K251" s="11">
        <f t="shared" si="18"/>
        <v>20</v>
      </c>
      <c r="L251" s="11">
        <f t="shared" si="19"/>
        <v>139640</v>
      </c>
      <c r="M251" s="11">
        <f t="shared" si="20"/>
        <v>99.86666666666667</v>
      </c>
      <c r="N251" s="11">
        <f t="shared" si="21"/>
        <v>139640</v>
      </c>
      <c r="O251" s="11">
        <f t="shared" si="22"/>
        <v>20</v>
      </c>
      <c r="P251" s="11">
        <f t="shared" si="23"/>
        <v>99.86666666666667</v>
      </c>
    </row>
    <row r="252" spans="1:16" ht="12.75">
      <c r="A252" s="9" t="s">
        <v>343</v>
      </c>
      <c r="B252" s="10" t="s">
        <v>344</v>
      </c>
      <c r="C252" s="11">
        <v>23005</v>
      </c>
      <c r="D252" s="11">
        <v>23005</v>
      </c>
      <c r="E252" s="11">
        <v>7000</v>
      </c>
      <c r="F252" s="11">
        <v>3960</v>
      </c>
      <c r="G252" s="11">
        <v>0</v>
      </c>
      <c r="H252" s="11">
        <v>3960</v>
      </c>
      <c r="I252" s="11">
        <v>0</v>
      </c>
      <c r="J252" s="11">
        <v>0</v>
      </c>
      <c r="K252" s="11">
        <f t="shared" si="18"/>
        <v>3040</v>
      </c>
      <c r="L252" s="11">
        <f t="shared" si="19"/>
        <v>19045</v>
      </c>
      <c r="M252" s="11">
        <f t="shared" si="20"/>
        <v>56.57142857142857</v>
      </c>
      <c r="N252" s="11">
        <f t="shared" si="21"/>
        <v>19045</v>
      </c>
      <c r="O252" s="11">
        <f t="shared" si="22"/>
        <v>3040</v>
      </c>
      <c r="P252" s="11">
        <f t="shared" si="23"/>
        <v>56.57142857142857</v>
      </c>
    </row>
    <row r="253" spans="1:16" ht="12.75">
      <c r="A253" s="9" t="s">
        <v>325</v>
      </c>
      <c r="B253" s="10" t="s">
        <v>326</v>
      </c>
      <c r="C253" s="11">
        <v>7631</v>
      </c>
      <c r="D253" s="11">
        <v>7631</v>
      </c>
      <c r="E253" s="11">
        <v>3000</v>
      </c>
      <c r="F253" s="11">
        <v>1989</v>
      </c>
      <c r="G253" s="11">
        <v>0</v>
      </c>
      <c r="H253" s="11">
        <v>1989</v>
      </c>
      <c r="I253" s="11">
        <v>0</v>
      </c>
      <c r="J253" s="11">
        <v>0</v>
      </c>
      <c r="K253" s="11">
        <f t="shared" si="18"/>
        <v>1011</v>
      </c>
      <c r="L253" s="11">
        <f t="shared" si="19"/>
        <v>5642</v>
      </c>
      <c r="M253" s="11">
        <f t="shared" si="20"/>
        <v>66.3</v>
      </c>
      <c r="N253" s="11">
        <f t="shared" si="21"/>
        <v>5642</v>
      </c>
      <c r="O253" s="11">
        <f t="shared" si="22"/>
        <v>1011</v>
      </c>
      <c r="P253" s="11">
        <f t="shared" si="23"/>
        <v>66.3</v>
      </c>
    </row>
    <row r="254" spans="1:16" ht="12.75">
      <c r="A254" s="9" t="s">
        <v>327</v>
      </c>
      <c r="B254" s="10" t="s">
        <v>328</v>
      </c>
      <c r="C254" s="11">
        <v>15240</v>
      </c>
      <c r="D254" s="11">
        <v>15240</v>
      </c>
      <c r="E254" s="11">
        <v>5000</v>
      </c>
      <c r="F254" s="11">
        <v>4982.95</v>
      </c>
      <c r="G254" s="11">
        <v>0</v>
      </c>
      <c r="H254" s="11">
        <v>2920.44</v>
      </c>
      <c r="I254" s="11">
        <v>2062.51</v>
      </c>
      <c r="J254" s="11">
        <v>1902.07</v>
      </c>
      <c r="K254" s="11">
        <f t="shared" si="18"/>
        <v>17.050000000000182</v>
      </c>
      <c r="L254" s="11">
        <f t="shared" si="19"/>
        <v>10257.05</v>
      </c>
      <c r="M254" s="11">
        <f t="shared" si="20"/>
        <v>99.65899999999999</v>
      </c>
      <c r="N254" s="11">
        <f t="shared" si="21"/>
        <v>12319.56</v>
      </c>
      <c r="O254" s="11">
        <f t="shared" si="22"/>
        <v>2079.56</v>
      </c>
      <c r="P254" s="11">
        <f t="shared" si="23"/>
        <v>58.40880000000001</v>
      </c>
    </row>
    <row r="255" spans="1:16" ht="12.75">
      <c r="A255" s="9" t="s">
        <v>331</v>
      </c>
      <c r="B255" s="10" t="s">
        <v>332</v>
      </c>
      <c r="C255" s="11">
        <v>1366</v>
      </c>
      <c r="D255" s="11">
        <v>1366</v>
      </c>
      <c r="E255" s="11">
        <v>456</v>
      </c>
      <c r="F255" s="11">
        <v>95.92</v>
      </c>
      <c r="G255" s="11">
        <v>0</v>
      </c>
      <c r="H255" s="11">
        <v>95.92</v>
      </c>
      <c r="I255" s="11">
        <v>0</v>
      </c>
      <c r="J255" s="11">
        <v>0</v>
      </c>
      <c r="K255" s="11">
        <f t="shared" si="18"/>
        <v>360.08</v>
      </c>
      <c r="L255" s="11">
        <f t="shared" si="19"/>
        <v>1270.08</v>
      </c>
      <c r="M255" s="11">
        <f t="shared" si="20"/>
        <v>21.035087719298247</v>
      </c>
      <c r="N255" s="11">
        <f t="shared" si="21"/>
        <v>1270.08</v>
      </c>
      <c r="O255" s="11">
        <f t="shared" si="22"/>
        <v>360.08</v>
      </c>
      <c r="P255" s="11">
        <f t="shared" si="23"/>
        <v>21.035087719298247</v>
      </c>
    </row>
    <row r="256" spans="1:16" ht="12.75">
      <c r="A256" s="9" t="s">
        <v>333</v>
      </c>
      <c r="B256" s="10" t="s">
        <v>334</v>
      </c>
      <c r="C256" s="11">
        <v>56454</v>
      </c>
      <c r="D256" s="11">
        <v>56454</v>
      </c>
      <c r="E256" s="11">
        <v>13088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f t="shared" si="18"/>
        <v>13088</v>
      </c>
      <c r="L256" s="11">
        <f t="shared" si="19"/>
        <v>56454</v>
      </c>
      <c r="M256" s="11">
        <f t="shared" si="20"/>
        <v>0</v>
      </c>
      <c r="N256" s="11">
        <f t="shared" si="21"/>
        <v>56454</v>
      </c>
      <c r="O256" s="11">
        <f t="shared" si="22"/>
        <v>13088</v>
      </c>
      <c r="P256" s="11">
        <f t="shared" si="23"/>
        <v>0</v>
      </c>
    </row>
    <row r="257" spans="1:16" ht="25.5">
      <c r="A257" s="9" t="s">
        <v>337</v>
      </c>
      <c r="B257" s="10" t="s">
        <v>338</v>
      </c>
      <c r="C257" s="11">
        <v>3000</v>
      </c>
      <c r="D257" s="11">
        <v>3000</v>
      </c>
      <c r="E257" s="11">
        <v>3000</v>
      </c>
      <c r="F257" s="11">
        <v>2850</v>
      </c>
      <c r="G257" s="11">
        <v>0</v>
      </c>
      <c r="H257" s="11">
        <v>0</v>
      </c>
      <c r="I257" s="11">
        <v>2850</v>
      </c>
      <c r="J257" s="11">
        <v>2850</v>
      </c>
      <c r="K257" s="11">
        <f t="shared" si="18"/>
        <v>150</v>
      </c>
      <c r="L257" s="11">
        <f t="shared" si="19"/>
        <v>150</v>
      </c>
      <c r="M257" s="11">
        <f t="shared" si="20"/>
        <v>95</v>
      </c>
      <c r="N257" s="11">
        <f t="shared" si="21"/>
        <v>3000</v>
      </c>
      <c r="O257" s="11">
        <f t="shared" si="22"/>
        <v>3000</v>
      </c>
      <c r="P257" s="11">
        <f t="shared" si="23"/>
        <v>0</v>
      </c>
    </row>
    <row r="258" spans="1:16" ht="51">
      <c r="A258" s="6" t="s">
        <v>252</v>
      </c>
      <c r="B258" s="7" t="s">
        <v>253</v>
      </c>
      <c r="C258" s="8">
        <v>280000</v>
      </c>
      <c r="D258" s="8">
        <v>286000</v>
      </c>
      <c r="E258" s="8">
        <v>111416</v>
      </c>
      <c r="F258" s="8">
        <v>110394.56</v>
      </c>
      <c r="G258" s="8">
        <v>0</v>
      </c>
      <c r="H258" s="8">
        <v>110394.56</v>
      </c>
      <c r="I258" s="8">
        <v>0</v>
      </c>
      <c r="J258" s="8">
        <v>0</v>
      </c>
      <c r="K258" s="8">
        <f t="shared" si="18"/>
        <v>1021.4400000000023</v>
      </c>
      <c r="L258" s="8">
        <f t="shared" si="19"/>
        <v>175605.44</v>
      </c>
      <c r="M258" s="8">
        <f t="shared" si="20"/>
        <v>99.08321964529331</v>
      </c>
      <c r="N258" s="8">
        <f t="shared" si="21"/>
        <v>175605.44</v>
      </c>
      <c r="O258" s="8">
        <f t="shared" si="22"/>
        <v>1021.4400000000023</v>
      </c>
      <c r="P258" s="8">
        <f t="shared" si="23"/>
        <v>99.08321964529331</v>
      </c>
    </row>
    <row r="259" spans="1:16" ht="25.5">
      <c r="A259" s="9" t="s">
        <v>349</v>
      </c>
      <c r="B259" s="10" t="s">
        <v>350</v>
      </c>
      <c r="C259" s="11">
        <v>280000</v>
      </c>
      <c r="D259" s="11">
        <v>286000</v>
      </c>
      <c r="E259" s="11">
        <v>111416</v>
      </c>
      <c r="F259" s="11">
        <v>110394.56</v>
      </c>
      <c r="G259" s="11">
        <v>0</v>
      </c>
      <c r="H259" s="11">
        <v>110394.56</v>
      </c>
      <c r="I259" s="11">
        <v>0</v>
      </c>
      <c r="J259" s="11">
        <v>0</v>
      </c>
      <c r="K259" s="11">
        <f t="shared" si="18"/>
        <v>1021.4400000000023</v>
      </c>
      <c r="L259" s="11">
        <f t="shared" si="19"/>
        <v>175605.44</v>
      </c>
      <c r="M259" s="11">
        <f t="shared" si="20"/>
        <v>99.08321964529331</v>
      </c>
      <c r="N259" s="11">
        <f t="shared" si="21"/>
        <v>175605.44</v>
      </c>
      <c r="O259" s="11">
        <f t="shared" si="22"/>
        <v>1021.4400000000023</v>
      </c>
      <c r="P259" s="11">
        <f t="shared" si="23"/>
        <v>99.08321964529331</v>
      </c>
    </row>
    <row r="260" spans="1:16" ht="38.25">
      <c r="A260" s="6" t="s">
        <v>254</v>
      </c>
      <c r="B260" s="7" t="s">
        <v>255</v>
      </c>
      <c r="C260" s="8">
        <v>286815</v>
      </c>
      <c r="D260" s="8">
        <v>363208</v>
      </c>
      <c r="E260" s="8">
        <v>207212</v>
      </c>
      <c r="F260" s="8">
        <v>91543.62</v>
      </c>
      <c r="G260" s="8">
        <v>0</v>
      </c>
      <c r="H260" s="8">
        <v>91542.62</v>
      </c>
      <c r="I260" s="8">
        <v>1</v>
      </c>
      <c r="J260" s="8">
        <v>0</v>
      </c>
      <c r="K260" s="8">
        <f t="shared" si="18"/>
        <v>115668.38</v>
      </c>
      <c r="L260" s="8">
        <f t="shared" si="19"/>
        <v>271664.38</v>
      </c>
      <c r="M260" s="8">
        <f t="shared" si="20"/>
        <v>44.17872517035693</v>
      </c>
      <c r="N260" s="8">
        <f t="shared" si="21"/>
        <v>271665.38</v>
      </c>
      <c r="O260" s="8">
        <f t="shared" si="22"/>
        <v>115669.38</v>
      </c>
      <c r="P260" s="8">
        <f t="shared" si="23"/>
        <v>44.17824257282397</v>
      </c>
    </row>
    <row r="261" spans="1:16" ht="25.5">
      <c r="A261" s="9" t="s">
        <v>349</v>
      </c>
      <c r="B261" s="10" t="s">
        <v>350</v>
      </c>
      <c r="C261" s="11">
        <v>286815</v>
      </c>
      <c r="D261" s="11">
        <v>363208</v>
      </c>
      <c r="E261" s="11">
        <v>207212</v>
      </c>
      <c r="F261" s="11">
        <v>91543.62</v>
      </c>
      <c r="G261" s="11">
        <v>0</v>
      </c>
      <c r="H261" s="11">
        <v>91542.62</v>
      </c>
      <c r="I261" s="11">
        <v>1</v>
      </c>
      <c r="J261" s="11">
        <v>0</v>
      </c>
      <c r="K261" s="11">
        <f t="shared" si="18"/>
        <v>115668.38</v>
      </c>
      <c r="L261" s="11">
        <f t="shared" si="19"/>
        <v>271664.38</v>
      </c>
      <c r="M261" s="11">
        <f t="shared" si="20"/>
        <v>44.17872517035693</v>
      </c>
      <c r="N261" s="11">
        <f t="shared" si="21"/>
        <v>271665.38</v>
      </c>
      <c r="O261" s="11">
        <f t="shared" si="22"/>
        <v>115669.38</v>
      </c>
      <c r="P261" s="11">
        <f t="shared" si="23"/>
        <v>44.17824257282397</v>
      </c>
    </row>
    <row r="262" spans="1:16" ht="38.25">
      <c r="A262" s="6" t="s">
        <v>256</v>
      </c>
      <c r="B262" s="7" t="s">
        <v>257</v>
      </c>
      <c r="C262" s="8">
        <v>100000</v>
      </c>
      <c r="D262" s="8">
        <v>100000</v>
      </c>
      <c r="E262" s="8">
        <v>28300</v>
      </c>
      <c r="F262" s="8">
        <v>11310</v>
      </c>
      <c r="G262" s="8">
        <v>0</v>
      </c>
      <c r="H262" s="8">
        <v>11310</v>
      </c>
      <c r="I262" s="8">
        <v>0</v>
      </c>
      <c r="J262" s="8">
        <v>0</v>
      </c>
      <c r="K262" s="8">
        <f aca="true" t="shared" si="24" ref="K262:K325">E262-F262</f>
        <v>16990</v>
      </c>
      <c r="L262" s="8">
        <f aca="true" t="shared" si="25" ref="L262:L325">D262-F262</f>
        <v>88690</v>
      </c>
      <c r="M262" s="8">
        <f aca="true" t="shared" si="26" ref="M262:M325">IF(E262=0,0,(F262/E262)*100)</f>
        <v>39.96466431095406</v>
      </c>
      <c r="N262" s="8">
        <f aca="true" t="shared" si="27" ref="N262:N325">D262-H262</f>
        <v>88690</v>
      </c>
      <c r="O262" s="8">
        <f aca="true" t="shared" si="28" ref="O262:O325">E262-H262</f>
        <v>16990</v>
      </c>
      <c r="P262" s="8">
        <f aca="true" t="shared" si="29" ref="P262:P325">IF(E262=0,0,(H262/E262)*100)</f>
        <v>39.96466431095406</v>
      </c>
    </row>
    <row r="263" spans="1:16" ht="25.5">
      <c r="A263" s="9" t="s">
        <v>349</v>
      </c>
      <c r="B263" s="10" t="s">
        <v>350</v>
      </c>
      <c r="C263" s="11">
        <v>100000</v>
      </c>
      <c r="D263" s="11">
        <v>100000</v>
      </c>
      <c r="E263" s="11">
        <v>28300</v>
      </c>
      <c r="F263" s="11">
        <v>11310</v>
      </c>
      <c r="G263" s="11">
        <v>0</v>
      </c>
      <c r="H263" s="11">
        <v>11310</v>
      </c>
      <c r="I263" s="11">
        <v>0</v>
      </c>
      <c r="J263" s="11">
        <v>0</v>
      </c>
      <c r="K263" s="11">
        <f t="shared" si="24"/>
        <v>16990</v>
      </c>
      <c r="L263" s="11">
        <f t="shared" si="25"/>
        <v>88690</v>
      </c>
      <c r="M263" s="11">
        <f t="shared" si="26"/>
        <v>39.96466431095406</v>
      </c>
      <c r="N263" s="11">
        <f t="shared" si="27"/>
        <v>88690</v>
      </c>
      <c r="O263" s="11">
        <f t="shared" si="28"/>
        <v>16990</v>
      </c>
      <c r="P263" s="11">
        <f t="shared" si="29"/>
        <v>39.96466431095406</v>
      </c>
    </row>
    <row r="264" spans="1:16" ht="25.5">
      <c r="A264" s="6" t="s">
        <v>258</v>
      </c>
      <c r="B264" s="7" t="s">
        <v>259</v>
      </c>
      <c r="C264" s="8">
        <v>150000</v>
      </c>
      <c r="D264" s="8">
        <v>150000</v>
      </c>
      <c r="E264" s="8">
        <v>150000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f t="shared" si="24"/>
        <v>150000</v>
      </c>
      <c r="L264" s="8">
        <f t="shared" si="25"/>
        <v>150000</v>
      </c>
      <c r="M264" s="8">
        <f t="shared" si="26"/>
        <v>0</v>
      </c>
      <c r="N264" s="8">
        <f t="shared" si="27"/>
        <v>150000</v>
      </c>
      <c r="O264" s="8">
        <f t="shared" si="28"/>
        <v>150000</v>
      </c>
      <c r="P264" s="8">
        <f t="shared" si="29"/>
        <v>0</v>
      </c>
    </row>
    <row r="265" spans="1:16" ht="12.75">
      <c r="A265" s="9" t="s">
        <v>325</v>
      </c>
      <c r="B265" s="10" t="s">
        <v>326</v>
      </c>
      <c r="C265" s="11">
        <v>150000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f t="shared" si="24"/>
        <v>0</v>
      </c>
      <c r="L265" s="11">
        <f t="shared" si="25"/>
        <v>0</v>
      </c>
      <c r="M265" s="11">
        <f t="shared" si="26"/>
        <v>0</v>
      </c>
      <c r="N265" s="11">
        <f t="shared" si="27"/>
        <v>0</v>
      </c>
      <c r="O265" s="11">
        <f t="shared" si="28"/>
        <v>0</v>
      </c>
      <c r="P265" s="11">
        <f t="shared" si="29"/>
        <v>0</v>
      </c>
    </row>
    <row r="266" spans="1:16" ht="25.5">
      <c r="A266" s="9" t="s">
        <v>335</v>
      </c>
      <c r="B266" s="10" t="s">
        <v>336</v>
      </c>
      <c r="C266" s="11">
        <v>0</v>
      </c>
      <c r="D266" s="11">
        <v>150000</v>
      </c>
      <c r="E266" s="11">
        <v>150000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f t="shared" si="24"/>
        <v>150000</v>
      </c>
      <c r="L266" s="11">
        <f t="shared" si="25"/>
        <v>150000</v>
      </c>
      <c r="M266" s="11">
        <f t="shared" si="26"/>
        <v>0</v>
      </c>
      <c r="N266" s="11">
        <f t="shared" si="27"/>
        <v>150000</v>
      </c>
      <c r="O266" s="11">
        <f t="shared" si="28"/>
        <v>150000</v>
      </c>
      <c r="P266" s="11">
        <f t="shared" si="29"/>
        <v>0</v>
      </c>
    </row>
    <row r="267" spans="1:16" ht="38.25">
      <c r="A267" s="6" t="s">
        <v>260</v>
      </c>
      <c r="B267" s="7" t="s">
        <v>261</v>
      </c>
      <c r="C267" s="8">
        <v>0</v>
      </c>
      <c r="D267" s="8">
        <v>1999</v>
      </c>
      <c r="E267" s="8">
        <v>1999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f t="shared" si="24"/>
        <v>1999</v>
      </c>
      <c r="L267" s="8">
        <f t="shared" si="25"/>
        <v>1999</v>
      </c>
      <c r="M267" s="8">
        <f t="shared" si="26"/>
        <v>0</v>
      </c>
      <c r="N267" s="8">
        <f t="shared" si="27"/>
        <v>1999</v>
      </c>
      <c r="O267" s="8">
        <f t="shared" si="28"/>
        <v>1999</v>
      </c>
      <c r="P267" s="8">
        <f t="shared" si="29"/>
        <v>0</v>
      </c>
    </row>
    <row r="268" spans="1:16" ht="12.75">
      <c r="A268" s="9" t="s">
        <v>323</v>
      </c>
      <c r="B268" s="10" t="s">
        <v>324</v>
      </c>
      <c r="C268" s="11">
        <v>0</v>
      </c>
      <c r="D268" s="11">
        <v>1999</v>
      </c>
      <c r="E268" s="11">
        <v>1999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f t="shared" si="24"/>
        <v>1999</v>
      </c>
      <c r="L268" s="11">
        <f t="shared" si="25"/>
        <v>1999</v>
      </c>
      <c r="M268" s="11">
        <f t="shared" si="26"/>
        <v>0</v>
      </c>
      <c r="N268" s="11">
        <f t="shared" si="27"/>
        <v>1999</v>
      </c>
      <c r="O268" s="11">
        <f t="shared" si="28"/>
        <v>1999</v>
      </c>
      <c r="P268" s="11">
        <f t="shared" si="29"/>
        <v>0</v>
      </c>
    </row>
    <row r="269" spans="1:16" ht="25.5">
      <c r="A269" s="6" t="s">
        <v>262</v>
      </c>
      <c r="B269" s="7" t="s">
        <v>263</v>
      </c>
      <c r="C269" s="8">
        <v>13000</v>
      </c>
      <c r="D269" s="8">
        <v>13000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f t="shared" si="24"/>
        <v>0</v>
      </c>
      <c r="L269" s="8">
        <f t="shared" si="25"/>
        <v>13000</v>
      </c>
      <c r="M269" s="8">
        <f t="shared" si="26"/>
        <v>0</v>
      </c>
      <c r="N269" s="8">
        <f t="shared" si="27"/>
        <v>13000</v>
      </c>
      <c r="O269" s="8">
        <f t="shared" si="28"/>
        <v>0</v>
      </c>
      <c r="P269" s="8">
        <f t="shared" si="29"/>
        <v>0</v>
      </c>
    </row>
    <row r="270" spans="1:16" ht="12.75">
      <c r="A270" s="9" t="s">
        <v>339</v>
      </c>
      <c r="B270" s="10" t="s">
        <v>340</v>
      </c>
      <c r="C270" s="11">
        <v>13000</v>
      </c>
      <c r="D270" s="11">
        <v>13000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f t="shared" si="24"/>
        <v>0</v>
      </c>
      <c r="L270" s="11">
        <f t="shared" si="25"/>
        <v>13000</v>
      </c>
      <c r="M270" s="11">
        <f t="shared" si="26"/>
        <v>0</v>
      </c>
      <c r="N270" s="11">
        <f t="shared" si="27"/>
        <v>13000</v>
      </c>
      <c r="O270" s="11">
        <f t="shared" si="28"/>
        <v>0</v>
      </c>
      <c r="P270" s="11">
        <f t="shared" si="29"/>
        <v>0</v>
      </c>
    </row>
    <row r="271" spans="1:16" ht="12.75">
      <c r="A271" s="6" t="s">
        <v>264</v>
      </c>
      <c r="B271" s="7" t="s">
        <v>265</v>
      </c>
      <c r="C271" s="8">
        <v>100000</v>
      </c>
      <c r="D271" s="8">
        <v>260000</v>
      </c>
      <c r="E271" s="8">
        <v>191000</v>
      </c>
      <c r="F271" s="8">
        <v>90914.93</v>
      </c>
      <c r="G271" s="8">
        <v>0</v>
      </c>
      <c r="H271" s="8">
        <v>90914.93</v>
      </c>
      <c r="I271" s="8">
        <v>0</v>
      </c>
      <c r="J271" s="8">
        <v>0</v>
      </c>
      <c r="K271" s="8">
        <f t="shared" si="24"/>
        <v>100085.07</v>
      </c>
      <c r="L271" s="8">
        <f t="shared" si="25"/>
        <v>169085.07</v>
      </c>
      <c r="M271" s="8">
        <f t="shared" si="26"/>
        <v>47.599439790575914</v>
      </c>
      <c r="N271" s="8">
        <f t="shared" si="27"/>
        <v>169085.07</v>
      </c>
      <c r="O271" s="8">
        <f t="shared" si="28"/>
        <v>100085.07</v>
      </c>
      <c r="P271" s="8">
        <f t="shared" si="29"/>
        <v>47.599439790575914</v>
      </c>
    </row>
    <row r="272" spans="1:16" ht="12.75">
      <c r="A272" s="9" t="s">
        <v>325</v>
      </c>
      <c r="B272" s="10" t="s">
        <v>326</v>
      </c>
      <c r="C272" s="11">
        <v>100000</v>
      </c>
      <c r="D272" s="11">
        <v>260000</v>
      </c>
      <c r="E272" s="11">
        <v>191000</v>
      </c>
      <c r="F272" s="11">
        <v>90914.93</v>
      </c>
      <c r="G272" s="11">
        <v>0</v>
      </c>
      <c r="H272" s="11">
        <v>90914.93</v>
      </c>
      <c r="I272" s="11">
        <v>0</v>
      </c>
      <c r="J272" s="11">
        <v>0</v>
      </c>
      <c r="K272" s="11">
        <f t="shared" si="24"/>
        <v>100085.07</v>
      </c>
      <c r="L272" s="11">
        <f t="shared" si="25"/>
        <v>169085.07</v>
      </c>
      <c r="M272" s="11">
        <f t="shared" si="26"/>
        <v>47.599439790575914</v>
      </c>
      <c r="N272" s="11">
        <f t="shared" si="27"/>
        <v>169085.07</v>
      </c>
      <c r="O272" s="11">
        <f t="shared" si="28"/>
        <v>100085.07</v>
      </c>
      <c r="P272" s="11">
        <f t="shared" si="29"/>
        <v>47.599439790575914</v>
      </c>
    </row>
    <row r="273" spans="1:16" ht="12.75">
      <c r="A273" s="6" t="s">
        <v>266</v>
      </c>
      <c r="B273" s="7" t="s">
        <v>267</v>
      </c>
      <c r="C273" s="8">
        <v>4000000</v>
      </c>
      <c r="D273" s="8">
        <v>2515256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f t="shared" si="24"/>
        <v>0</v>
      </c>
      <c r="L273" s="8">
        <f t="shared" si="25"/>
        <v>2515256</v>
      </c>
      <c r="M273" s="8">
        <f t="shared" si="26"/>
        <v>0</v>
      </c>
      <c r="N273" s="8">
        <f t="shared" si="27"/>
        <v>2515256</v>
      </c>
      <c r="O273" s="8">
        <f t="shared" si="28"/>
        <v>0</v>
      </c>
      <c r="P273" s="8">
        <f t="shared" si="29"/>
        <v>0</v>
      </c>
    </row>
    <row r="274" spans="1:16" ht="12.75">
      <c r="A274" s="9" t="s">
        <v>353</v>
      </c>
      <c r="B274" s="10" t="s">
        <v>354</v>
      </c>
      <c r="C274" s="11">
        <v>4000000</v>
      </c>
      <c r="D274" s="11">
        <v>2515256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f t="shared" si="24"/>
        <v>0</v>
      </c>
      <c r="L274" s="11">
        <f t="shared" si="25"/>
        <v>2515256</v>
      </c>
      <c r="M274" s="11">
        <f t="shared" si="26"/>
        <v>0</v>
      </c>
      <c r="N274" s="11">
        <f t="shared" si="27"/>
        <v>2515256</v>
      </c>
      <c r="O274" s="11">
        <f t="shared" si="28"/>
        <v>0</v>
      </c>
      <c r="P274" s="11">
        <f t="shared" si="29"/>
        <v>0</v>
      </c>
    </row>
    <row r="275" spans="1:16" ht="38.25">
      <c r="A275" s="6" t="s">
        <v>268</v>
      </c>
      <c r="B275" s="7" t="s">
        <v>46</v>
      </c>
      <c r="C275" s="8">
        <v>530416</v>
      </c>
      <c r="D275" s="8">
        <v>530416</v>
      </c>
      <c r="E275" s="8">
        <v>174948</v>
      </c>
      <c r="F275" s="8">
        <v>174948</v>
      </c>
      <c r="G275" s="8">
        <v>0</v>
      </c>
      <c r="H275" s="8">
        <v>174948</v>
      </c>
      <c r="I275" s="8">
        <v>0</v>
      </c>
      <c r="J275" s="8">
        <v>0</v>
      </c>
      <c r="K275" s="8">
        <f t="shared" si="24"/>
        <v>0</v>
      </c>
      <c r="L275" s="8">
        <f t="shared" si="25"/>
        <v>355468</v>
      </c>
      <c r="M275" s="8">
        <f t="shared" si="26"/>
        <v>100</v>
      </c>
      <c r="N275" s="8">
        <f t="shared" si="27"/>
        <v>355468</v>
      </c>
      <c r="O275" s="8">
        <f t="shared" si="28"/>
        <v>0</v>
      </c>
      <c r="P275" s="8">
        <f t="shared" si="29"/>
        <v>100</v>
      </c>
    </row>
    <row r="276" spans="1:16" ht="25.5">
      <c r="A276" s="9" t="s">
        <v>355</v>
      </c>
      <c r="B276" s="10" t="s">
        <v>356</v>
      </c>
      <c r="C276" s="11">
        <v>530416</v>
      </c>
      <c r="D276" s="11">
        <v>530416</v>
      </c>
      <c r="E276" s="11">
        <v>174948</v>
      </c>
      <c r="F276" s="11">
        <v>174948</v>
      </c>
      <c r="G276" s="11">
        <v>0</v>
      </c>
      <c r="H276" s="11">
        <v>174948</v>
      </c>
      <c r="I276" s="11">
        <v>0</v>
      </c>
      <c r="J276" s="11">
        <v>0</v>
      </c>
      <c r="K276" s="11">
        <f t="shared" si="24"/>
        <v>0</v>
      </c>
      <c r="L276" s="11">
        <f t="shared" si="25"/>
        <v>355468</v>
      </c>
      <c r="M276" s="11">
        <f t="shared" si="26"/>
        <v>100</v>
      </c>
      <c r="N276" s="11">
        <f t="shared" si="27"/>
        <v>355468</v>
      </c>
      <c r="O276" s="11">
        <f t="shared" si="28"/>
        <v>0</v>
      </c>
      <c r="P276" s="11">
        <f t="shared" si="29"/>
        <v>100</v>
      </c>
    </row>
    <row r="277" spans="1:16" ht="51">
      <c r="A277" s="6" t="s">
        <v>269</v>
      </c>
      <c r="B277" s="7" t="s">
        <v>144</v>
      </c>
      <c r="C277" s="8">
        <v>0</v>
      </c>
      <c r="D277" s="8">
        <v>7103000</v>
      </c>
      <c r="E277" s="8">
        <v>7103000</v>
      </c>
      <c r="F277" s="8">
        <v>2274000</v>
      </c>
      <c r="G277" s="8">
        <v>0</v>
      </c>
      <c r="H277" s="8">
        <v>2274000</v>
      </c>
      <c r="I277" s="8">
        <v>0</v>
      </c>
      <c r="J277" s="8">
        <v>0</v>
      </c>
      <c r="K277" s="8">
        <f t="shared" si="24"/>
        <v>4829000</v>
      </c>
      <c r="L277" s="8">
        <f t="shared" si="25"/>
        <v>4829000</v>
      </c>
      <c r="M277" s="8">
        <f t="shared" si="26"/>
        <v>32.01464170068985</v>
      </c>
      <c r="N277" s="8">
        <f t="shared" si="27"/>
        <v>4829000</v>
      </c>
      <c r="O277" s="8">
        <f t="shared" si="28"/>
        <v>4829000</v>
      </c>
      <c r="P277" s="8">
        <f t="shared" si="29"/>
        <v>32.01464170068985</v>
      </c>
    </row>
    <row r="278" spans="1:16" ht="25.5">
      <c r="A278" s="9" t="s">
        <v>355</v>
      </c>
      <c r="B278" s="10" t="s">
        <v>356</v>
      </c>
      <c r="C278" s="11">
        <v>0</v>
      </c>
      <c r="D278" s="11">
        <v>7103000</v>
      </c>
      <c r="E278" s="11">
        <v>7103000</v>
      </c>
      <c r="F278" s="11">
        <v>2274000</v>
      </c>
      <c r="G278" s="11">
        <v>0</v>
      </c>
      <c r="H278" s="11">
        <v>2274000</v>
      </c>
      <c r="I278" s="11">
        <v>0</v>
      </c>
      <c r="J278" s="11">
        <v>0</v>
      </c>
      <c r="K278" s="11">
        <f t="shared" si="24"/>
        <v>4829000</v>
      </c>
      <c r="L278" s="11">
        <f t="shared" si="25"/>
        <v>4829000</v>
      </c>
      <c r="M278" s="11">
        <f t="shared" si="26"/>
        <v>32.01464170068985</v>
      </c>
      <c r="N278" s="11">
        <f t="shared" si="27"/>
        <v>4829000</v>
      </c>
      <c r="O278" s="11">
        <f t="shared" si="28"/>
        <v>4829000</v>
      </c>
      <c r="P278" s="11">
        <f t="shared" si="29"/>
        <v>32.01464170068985</v>
      </c>
    </row>
    <row r="279" spans="1:16" ht="12.75">
      <c r="A279" s="6" t="s">
        <v>270</v>
      </c>
      <c r="B279" s="7" t="s">
        <v>49</v>
      </c>
      <c r="C279" s="8">
        <v>36943537</v>
      </c>
      <c r="D279" s="8">
        <v>37925991</v>
      </c>
      <c r="E279" s="8">
        <v>13423924</v>
      </c>
      <c r="F279" s="8">
        <v>13034270</v>
      </c>
      <c r="G279" s="8">
        <v>0</v>
      </c>
      <c r="H279" s="8">
        <v>13034270</v>
      </c>
      <c r="I279" s="8">
        <v>0</v>
      </c>
      <c r="J279" s="8">
        <v>0</v>
      </c>
      <c r="K279" s="8">
        <f t="shared" si="24"/>
        <v>389654</v>
      </c>
      <c r="L279" s="8">
        <f t="shared" si="25"/>
        <v>24891721</v>
      </c>
      <c r="M279" s="8">
        <f t="shared" si="26"/>
        <v>97.09731670113746</v>
      </c>
      <c r="N279" s="8">
        <f t="shared" si="27"/>
        <v>24891721</v>
      </c>
      <c r="O279" s="8">
        <f t="shared" si="28"/>
        <v>389654</v>
      </c>
      <c r="P279" s="8">
        <f t="shared" si="29"/>
        <v>97.09731670113746</v>
      </c>
    </row>
    <row r="280" spans="1:16" ht="25.5">
      <c r="A280" s="9" t="s">
        <v>355</v>
      </c>
      <c r="B280" s="10" t="s">
        <v>356</v>
      </c>
      <c r="C280" s="11">
        <v>36943537</v>
      </c>
      <c r="D280" s="11">
        <v>37925991</v>
      </c>
      <c r="E280" s="11">
        <v>13423924</v>
      </c>
      <c r="F280" s="11">
        <v>13034270</v>
      </c>
      <c r="G280" s="11">
        <v>0</v>
      </c>
      <c r="H280" s="11">
        <v>13034270</v>
      </c>
      <c r="I280" s="11">
        <v>0</v>
      </c>
      <c r="J280" s="11">
        <v>0</v>
      </c>
      <c r="K280" s="11">
        <f t="shared" si="24"/>
        <v>389654</v>
      </c>
      <c r="L280" s="11">
        <f t="shared" si="25"/>
        <v>24891721</v>
      </c>
      <c r="M280" s="11">
        <f t="shared" si="26"/>
        <v>97.09731670113746</v>
      </c>
      <c r="N280" s="11">
        <f t="shared" si="27"/>
        <v>24891721</v>
      </c>
      <c r="O280" s="11">
        <f t="shared" si="28"/>
        <v>389654</v>
      </c>
      <c r="P280" s="11">
        <f t="shared" si="29"/>
        <v>97.09731670113746</v>
      </c>
    </row>
    <row r="281" spans="1:16" ht="38.25">
      <c r="A281" s="6" t="s">
        <v>271</v>
      </c>
      <c r="B281" s="7" t="s">
        <v>272</v>
      </c>
      <c r="C281" s="8">
        <v>0</v>
      </c>
      <c r="D281" s="8">
        <v>1078582</v>
      </c>
      <c r="E281" s="8">
        <v>1078582</v>
      </c>
      <c r="F281" s="8">
        <v>1008682</v>
      </c>
      <c r="G281" s="8">
        <v>0</v>
      </c>
      <c r="H281" s="8">
        <v>1008682</v>
      </c>
      <c r="I281" s="8">
        <v>0</v>
      </c>
      <c r="J281" s="8">
        <v>0</v>
      </c>
      <c r="K281" s="8">
        <f t="shared" si="24"/>
        <v>69900</v>
      </c>
      <c r="L281" s="8">
        <f t="shared" si="25"/>
        <v>69900</v>
      </c>
      <c r="M281" s="8">
        <f t="shared" si="26"/>
        <v>93.51926881776258</v>
      </c>
      <c r="N281" s="8">
        <f t="shared" si="27"/>
        <v>69900</v>
      </c>
      <c r="O281" s="8">
        <f t="shared" si="28"/>
        <v>69900</v>
      </c>
      <c r="P281" s="8">
        <f t="shared" si="29"/>
        <v>93.51926881776258</v>
      </c>
    </row>
    <row r="282" spans="1:16" ht="25.5">
      <c r="A282" s="9" t="s">
        <v>355</v>
      </c>
      <c r="B282" s="10" t="s">
        <v>356</v>
      </c>
      <c r="C282" s="11">
        <v>0</v>
      </c>
      <c r="D282" s="11">
        <v>1078582</v>
      </c>
      <c r="E282" s="11">
        <v>1078582</v>
      </c>
      <c r="F282" s="11">
        <v>1008682</v>
      </c>
      <c r="G282" s="11">
        <v>0</v>
      </c>
      <c r="H282" s="11">
        <v>1008682</v>
      </c>
      <c r="I282" s="11">
        <v>0</v>
      </c>
      <c r="J282" s="11">
        <v>0</v>
      </c>
      <c r="K282" s="11">
        <f t="shared" si="24"/>
        <v>69900</v>
      </c>
      <c r="L282" s="11">
        <f t="shared" si="25"/>
        <v>69900</v>
      </c>
      <c r="M282" s="11">
        <f t="shared" si="26"/>
        <v>93.51926881776258</v>
      </c>
      <c r="N282" s="11">
        <f t="shared" si="27"/>
        <v>69900</v>
      </c>
      <c r="O282" s="11">
        <f t="shared" si="28"/>
        <v>69900</v>
      </c>
      <c r="P282" s="11">
        <f t="shared" si="29"/>
        <v>93.51926881776258</v>
      </c>
    </row>
    <row r="283" spans="1:16" ht="25.5">
      <c r="A283" s="6" t="s">
        <v>357</v>
      </c>
      <c r="B283" s="7" t="s">
        <v>358</v>
      </c>
      <c r="C283" s="8">
        <v>19697778</v>
      </c>
      <c r="D283" s="8">
        <v>19708428</v>
      </c>
      <c r="E283" s="8">
        <v>6595365</v>
      </c>
      <c r="F283" s="8">
        <v>5495252.900000001</v>
      </c>
      <c r="G283" s="8">
        <v>0</v>
      </c>
      <c r="H283" s="8">
        <v>5488757.44</v>
      </c>
      <c r="I283" s="8">
        <v>6495.46</v>
      </c>
      <c r="J283" s="8">
        <v>1082.71</v>
      </c>
      <c r="K283" s="8">
        <f t="shared" si="24"/>
        <v>1100112.0999999987</v>
      </c>
      <c r="L283" s="8">
        <f t="shared" si="25"/>
        <v>14213175.099999998</v>
      </c>
      <c r="M283" s="8">
        <f t="shared" si="26"/>
        <v>83.31992088383284</v>
      </c>
      <c r="N283" s="8">
        <f t="shared" si="27"/>
        <v>14219670.559999999</v>
      </c>
      <c r="O283" s="8">
        <f t="shared" si="28"/>
        <v>1106607.5599999996</v>
      </c>
      <c r="P283" s="8">
        <f t="shared" si="29"/>
        <v>83.22143565973984</v>
      </c>
    </row>
    <row r="284" spans="1:16" ht="63.75">
      <c r="A284" s="6" t="s">
        <v>145</v>
      </c>
      <c r="B284" s="7" t="s">
        <v>146</v>
      </c>
      <c r="C284" s="8">
        <v>4646801</v>
      </c>
      <c r="D284" s="8">
        <v>4639451</v>
      </c>
      <c r="E284" s="8">
        <v>1713927</v>
      </c>
      <c r="F284" s="8">
        <v>1383403.82</v>
      </c>
      <c r="G284" s="8">
        <v>0</v>
      </c>
      <c r="H284" s="8">
        <v>1382241.16</v>
      </c>
      <c r="I284" s="8">
        <v>1162.66</v>
      </c>
      <c r="J284" s="8">
        <v>0</v>
      </c>
      <c r="K284" s="8">
        <f t="shared" si="24"/>
        <v>330523.17999999993</v>
      </c>
      <c r="L284" s="8">
        <f t="shared" si="25"/>
        <v>3256047.1799999997</v>
      </c>
      <c r="M284" s="8">
        <f t="shared" si="26"/>
        <v>80.71544587371574</v>
      </c>
      <c r="N284" s="8">
        <f t="shared" si="27"/>
        <v>3257209.84</v>
      </c>
      <c r="O284" s="8">
        <f t="shared" si="28"/>
        <v>331685.8400000001</v>
      </c>
      <c r="P284" s="8">
        <f t="shared" si="29"/>
        <v>80.64760984569354</v>
      </c>
    </row>
    <row r="285" spans="1:16" ht="12.75">
      <c r="A285" s="9" t="s">
        <v>92</v>
      </c>
      <c r="B285" s="10" t="s">
        <v>320</v>
      </c>
      <c r="C285" s="11">
        <v>3218975</v>
      </c>
      <c r="D285" s="11">
        <v>3218975</v>
      </c>
      <c r="E285" s="11">
        <v>1048400</v>
      </c>
      <c r="F285" s="11">
        <v>1035655.39</v>
      </c>
      <c r="G285" s="11">
        <v>0</v>
      </c>
      <c r="H285" s="11">
        <v>1035655.39</v>
      </c>
      <c r="I285" s="11">
        <v>0</v>
      </c>
      <c r="J285" s="11">
        <v>0</v>
      </c>
      <c r="K285" s="11">
        <f t="shared" si="24"/>
        <v>12744.609999999986</v>
      </c>
      <c r="L285" s="11">
        <f t="shared" si="25"/>
        <v>2183319.61</v>
      </c>
      <c r="M285" s="11">
        <f t="shared" si="26"/>
        <v>98.78437523845861</v>
      </c>
      <c r="N285" s="11">
        <f t="shared" si="27"/>
        <v>2183319.61</v>
      </c>
      <c r="O285" s="11">
        <f t="shared" si="28"/>
        <v>12744.609999999986</v>
      </c>
      <c r="P285" s="11">
        <f t="shared" si="29"/>
        <v>98.78437523845861</v>
      </c>
    </row>
    <row r="286" spans="1:16" ht="12.75">
      <c r="A286" s="9" t="s">
        <v>321</v>
      </c>
      <c r="B286" s="10" t="s">
        <v>322</v>
      </c>
      <c r="C286" s="11">
        <v>681045</v>
      </c>
      <c r="D286" s="11">
        <v>681045</v>
      </c>
      <c r="E286" s="11">
        <v>222832</v>
      </c>
      <c r="F286" s="11">
        <v>221431.15</v>
      </c>
      <c r="G286" s="11">
        <v>0</v>
      </c>
      <c r="H286" s="11">
        <v>221431.15</v>
      </c>
      <c r="I286" s="11">
        <v>0</v>
      </c>
      <c r="J286" s="11">
        <v>0</v>
      </c>
      <c r="K286" s="11">
        <f t="shared" si="24"/>
        <v>1400.8500000000058</v>
      </c>
      <c r="L286" s="11">
        <f t="shared" si="25"/>
        <v>459613.85</v>
      </c>
      <c r="M286" s="11">
        <f t="shared" si="26"/>
        <v>99.37134253608099</v>
      </c>
      <c r="N286" s="11">
        <f t="shared" si="27"/>
        <v>459613.85</v>
      </c>
      <c r="O286" s="11">
        <f t="shared" si="28"/>
        <v>1400.8500000000058</v>
      </c>
      <c r="P286" s="11">
        <f t="shared" si="29"/>
        <v>99.37134253608099</v>
      </c>
    </row>
    <row r="287" spans="1:16" ht="12.75">
      <c r="A287" s="9" t="s">
        <v>323</v>
      </c>
      <c r="B287" s="10" t="s">
        <v>324</v>
      </c>
      <c r="C287" s="11">
        <v>208500</v>
      </c>
      <c r="D287" s="11">
        <v>201150</v>
      </c>
      <c r="E287" s="11">
        <v>49650</v>
      </c>
      <c r="F287" s="11">
        <v>41995.51</v>
      </c>
      <c r="G287" s="11">
        <v>0</v>
      </c>
      <c r="H287" s="11">
        <v>41995.51</v>
      </c>
      <c r="I287" s="11">
        <v>0</v>
      </c>
      <c r="J287" s="11">
        <v>0</v>
      </c>
      <c r="K287" s="11">
        <f t="shared" si="24"/>
        <v>7654.489999999998</v>
      </c>
      <c r="L287" s="11">
        <f t="shared" si="25"/>
        <v>159154.49</v>
      </c>
      <c r="M287" s="11">
        <f t="shared" si="26"/>
        <v>84.58310171198389</v>
      </c>
      <c r="N287" s="11">
        <f t="shared" si="27"/>
        <v>159154.49</v>
      </c>
      <c r="O287" s="11">
        <f t="shared" si="28"/>
        <v>7654.489999999998</v>
      </c>
      <c r="P287" s="11">
        <f t="shared" si="29"/>
        <v>84.58310171198389</v>
      </c>
    </row>
    <row r="288" spans="1:16" ht="12.75">
      <c r="A288" s="9" t="s">
        <v>325</v>
      </c>
      <c r="B288" s="10" t="s">
        <v>326</v>
      </c>
      <c r="C288" s="11">
        <v>401220</v>
      </c>
      <c r="D288" s="11">
        <v>397720</v>
      </c>
      <c r="E288" s="11">
        <v>324920</v>
      </c>
      <c r="F288" s="11">
        <v>33437.96</v>
      </c>
      <c r="G288" s="11">
        <v>0</v>
      </c>
      <c r="H288" s="11">
        <v>33437.96</v>
      </c>
      <c r="I288" s="11">
        <v>0</v>
      </c>
      <c r="J288" s="11">
        <v>0</v>
      </c>
      <c r="K288" s="11">
        <f t="shared" si="24"/>
        <v>291482.04</v>
      </c>
      <c r="L288" s="11">
        <f t="shared" si="25"/>
        <v>364282.04</v>
      </c>
      <c r="M288" s="11">
        <f t="shared" si="26"/>
        <v>10.291136279699618</v>
      </c>
      <c r="N288" s="11">
        <f t="shared" si="27"/>
        <v>364282.04</v>
      </c>
      <c r="O288" s="11">
        <f t="shared" si="28"/>
        <v>291482.04</v>
      </c>
      <c r="P288" s="11">
        <f t="shared" si="29"/>
        <v>10.291136279699618</v>
      </c>
    </row>
    <row r="289" spans="1:16" ht="12.75">
      <c r="A289" s="9" t="s">
        <v>327</v>
      </c>
      <c r="B289" s="10" t="s">
        <v>328</v>
      </c>
      <c r="C289" s="11">
        <v>1200</v>
      </c>
      <c r="D289" s="11">
        <v>1200</v>
      </c>
      <c r="E289" s="11">
        <v>480</v>
      </c>
      <c r="F289" s="11">
        <v>60</v>
      </c>
      <c r="G289" s="11">
        <v>0</v>
      </c>
      <c r="H289" s="11">
        <v>60</v>
      </c>
      <c r="I289" s="11">
        <v>0</v>
      </c>
      <c r="J289" s="11">
        <v>0</v>
      </c>
      <c r="K289" s="11">
        <f t="shared" si="24"/>
        <v>420</v>
      </c>
      <c r="L289" s="11">
        <f t="shared" si="25"/>
        <v>1140</v>
      </c>
      <c r="M289" s="11">
        <f t="shared" si="26"/>
        <v>12.5</v>
      </c>
      <c r="N289" s="11">
        <f t="shared" si="27"/>
        <v>1140</v>
      </c>
      <c r="O289" s="11">
        <f t="shared" si="28"/>
        <v>420</v>
      </c>
      <c r="P289" s="11">
        <f t="shared" si="29"/>
        <v>12.5</v>
      </c>
    </row>
    <row r="290" spans="1:16" ht="12.75">
      <c r="A290" s="9" t="s">
        <v>331</v>
      </c>
      <c r="B290" s="10" t="s">
        <v>332</v>
      </c>
      <c r="C290" s="11">
        <v>560</v>
      </c>
      <c r="D290" s="11">
        <v>560</v>
      </c>
      <c r="E290" s="11">
        <v>240</v>
      </c>
      <c r="F290" s="11">
        <v>190.8</v>
      </c>
      <c r="G290" s="11">
        <v>0</v>
      </c>
      <c r="H290" s="11">
        <v>190.8</v>
      </c>
      <c r="I290" s="11">
        <v>0</v>
      </c>
      <c r="J290" s="11">
        <v>0</v>
      </c>
      <c r="K290" s="11">
        <f t="shared" si="24"/>
        <v>49.19999999999999</v>
      </c>
      <c r="L290" s="11">
        <f t="shared" si="25"/>
        <v>369.2</v>
      </c>
      <c r="M290" s="11">
        <f t="shared" si="26"/>
        <v>79.5</v>
      </c>
      <c r="N290" s="11">
        <f t="shared" si="27"/>
        <v>369.2</v>
      </c>
      <c r="O290" s="11">
        <f t="shared" si="28"/>
        <v>49.19999999999999</v>
      </c>
      <c r="P290" s="11">
        <f t="shared" si="29"/>
        <v>79.5</v>
      </c>
    </row>
    <row r="291" spans="1:16" ht="12.75">
      <c r="A291" s="9" t="s">
        <v>333</v>
      </c>
      <c r="B291" s="10" t="s">
        <v>334</v>
      </c>
      <c r="C291" s="11">
        <v>45305</v>
      </c>
      <c r="D291" s="11">
        <v>45305</v>
      </c>
      <c r="E291" s="11">
        <v>15805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f t="shared" si="24"/>
        <v>15805</v>
      </c>
      <c r="L291" s="11">
        <f t="shared" si="25"/>
        <v>45305</v>
      </c>
      <c r="M291" s="11">
        <f t="shared" si="26"/>
        <v>0</v>
      </c>
      <c r="N291" s="11">
        <f t="shared" si="27"/>
        <v>45305</v>
      </c>
      <c r="O291" s="11">
        <f t="shared" si="28"/>
        <v>15805</v>
      </c>
      <c r="P291" s="11">
        <f t="shared" si="29"/>
        <v>0</v>
      </c>
    </row>
    <row r="292" spans="1:16" ht="12.75">
      <c r="A292" s="9" t="s">
        <v>345</v>
      </c>
      <c r="B292" s="10" t="s">
        <v>346</v>
      </c>
      <c r="C292" s="11">
        <v>83896</v>
      </c>
      <c r="D292" s="11">
        <v>83896</v>
      </c>
      <c r="E292" s="11">
        <v>47000</v>
      </c>
      <c r="F292" s="11">
        <v>46621.07</v>
      </c>
      <c r="G292" s="11">
        <v>0</v>
      </c>
      <c r="H292" s="11">
        <v>45458.41</v>
      </c>
      <c r="I292" s="11">
        <v>1162.66</v>
      </c>
      <c r="J292" s="11">
        <v>0</v>
      </c>
      <c r="K292" s="11">
        <f t="shared" si="24"/>
        <v>378.9300000000003</v>
      </c>
      <c r="L292" s="11">
        <f t="shared" si="25"/>
        <v>37274.93</v>
      </c>
      <c r="M292" s="11">
        <f t="shared" si="26"/>
        <v>99.19376595744681</v>
      </c>
      <c r="N292" s="11">
        <f t="shared" si="27"/>
        <v>38437.59</v>
      </c>
      <c r="O292" s="11">
        <f t="shared" si="28"/>
        <v>1541.5899999999965</v>
      </c>
      <c r="P292" s="11">
        <f t="shared" si="29"/>
        <v>96.72002127659574</v>
      </c>
    </row>
    <row r="293" spans="1:16" ht="25.5">
      <c r="A293" s="9" t="s">
        <v>335</v>
      </c>
      <c r="B293" s="10" t="s">
        <v>336</v>
      </c>
      <c r="C293" s="11">
        <v>0</v>
      </c>
      <c r="D293" s="11">
        <v>500</v>
      </c>
      <c r="E293" s="11">
        <v>500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f t="shared" si="24"/>
        <v>500</v>
      </c>
      <c r="L293" s="11">
        <f t="shared" si="25"/>
        <v>500</v>
      </c>
      <c r="M293" s="11">
        <f t="shared" si="26"/>
        <v>0</v>
      </c>
      <c r="N293" s="11">
        <f t="shared" si="27"/>
        <v>500</v>
      </c>
      <c r="O293" s="11">
        <f t="shared" si="28"/>
        <v>500</v>
      </c>
      <c r="P293" s="11">
        <f t="shared" si="29"/>
        <v>0</v>
      </c>
    </row>
    <row r="294" spans="1:16" ht="25.5">
      <c r="A294" s="9" t="s">
        <v>337</v>
      </c>
      <c r="B294" s="10" t="s">
        <v>338</v>
      </c>
      <c r="C294" s="11">
        <v>4800</v>
      </c>
      <c r="D294" s="11">
        <v>4800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f t="shared" si="24"/>
        <v>0</v>
      </c>
      <c r="L294" s="11">
        <f t="shared" si="25"/>
        <v>4800</v>
      </c>
      <c r="M294" s="11">
        <f t="shared" si="26"/>
        <v>0</v>
      </c>
      <c r="N294" s="11">
        <f t="shared" si="27"/>
        <v>4800</v>
      </c>
      <c r="O294" s="11">
        <f t="shared" si="28"/>
        <v>0</v>
      </c>
      <c r="P294" s="11">
        <f t="shared" si="29"/>
        <v>0</v>
      </c>
    </row>
    <row r="295" spans="1:16" ht="12.75">
      <c r="A295" s="9" t="s">
        <v>339</v>
      </c>
      <c r="B295" s="10" t="s">
        <v>340</v>
      </c>
      <c r="C295" s="11">
        <v>1300</v>
      </c>
      <c r="D295" s="11">
        <v>4300</v>
      </c>
      <c r="E295" s="11">
        <v>4100</v>
      </c>
      <c r="F295" s="11">
        <v>4011.94</v>
      </c>
      <c r="G295" s="11">
        <v>0</v>
      </c>
      <c r="H295" s="11">
        <v>4011.94</v>
      </c>
      <c r="I295" s="11">
        <v>0</v>
      </c>
      <c r="J295" s="11">
        <v>0</v>
      </c>
      <c r="K295" s="11">
        <f t="shared" si="24"/>
        <v>88.05999999999995</v>
      </c>
      <c r="L295" s="11">
        <f t="shared" si="25"/>
        <v>288.05999999999995</v>
      </c>
      <c r="M295" s="11">
        <f t="shared" si="26"/>
        <v>97.85219512195123</v>
      </c>
      <c r="N295" s="11">
        <f t="shared" si="27"/>
        <v>288.05999999999995</v>
      </c>
      <c r="O295" s="11">
        <f t="shared" si="28"/>
        <v>88.05999999999995</v>
      </c>
      <c r="P295" s="11">
        <f t="shared" si="29"/>
        <v>97.85219512195123</v>
      </c>
    </row>
    <row r="296" spans="1:16" ht="12.75">
      <c r="A296" s="6" t="s">
        <v>147</v>
      </c>
      <c r="B296" s="7" t="s">
        <v>148</v>
      </c>
      <c r="C296" s="8">
        <v>64790</v>
      </c>
      <c r="D296" s="8">
        <v>64790</v>
      </c>
      <c r="E296" s="8">
        <v>23000</v>
      </c>
      <c r="F296" s="8">
        <v>4113.28</v>
      </c>
      <c r="G296" s="8">
        <v>0</v>
      </c>
      <c r="H296" s="8">
        <v>1454.44</v>
      </c>
      <c r="I296" s="8">
        <v>2658.84</v>
      </c>
      <c r="J296" s="8">
        <v>0</v>
      </c>
      <c r="K296" s="8">
        <f t="shared" si="24"/>
        <v>18886.72</v>
      </c>
      <c r="L296" s="8">
        <f t="shared" si="25"/>
        <v>60676.72</v>
      </c>
      <c r="M296" s="8">
        <f t="shared" si="26"/>
        <v>17.88382608695652</v>
      </c>
      <c r="N296" s="8">
        <f t="shared" si="27"/>
        <v>63335.56</v>
      </c>
      <c r="O296" s="8">
        <f t="shared" si="28"/>
        <v>21545.56</v>
      </c>
      <c r="P296" s="8">
        <f t="shared" si="29"/>
        <v>6.323652173913044</v>
      </c>
    </row>
    <row r="297" spans="1:16" ht="12.75">
      <c r="A297" s="9" t="s">
        <v>333</v>
      </c>
      <c r="B297" s="10" t="s">
        <v>334</v>
      </c>
      <c r="C297" s="11">
        <v>64790</v>
      </c>
      <c r="D297" s="11">
        <v>64790</v>
      </c>
      <c r="E297" s="11">
        <v>23000</v>
      </c>
      <c r="F297" s="11">
        <v>4113.28</v>
      </c>
      <c r="G297" s="11">
        <v>0</v>
      </c>
      <c r="H297" s="11">
        <v>1454.44</v>
      </c>
      <c r="I297" s="11">
        <v>2658.84</v>
      </c>
      <c r="J297" s="11">
        <v>0</v>
      </c>
      <c r="K297" s="11">
        <f t="shared" si="24"/>
        <v>18886.72</v>
      </c>
      <c r="L297" s="11">
        <f t="shared" si="25"/>
        <v>60676.72</v>
      </c>
      <c r="M297" s="11">
        <f t="shared" si="26"/>
        <v>17.88382608695652</v>
      </c>
      <c r="N297" s="11">
        <f t="shared" si="27"/>
        <v>63335.56</v>
      </c>
      <c r="O297" s="11">
        <f t="shared" si="28"/>
        <v>21545.56</v>
      </c>
      <c r="P297" s="11">
        <f t="shared" si="29"/>
        <v>6.323652173913044</v>
      </c>
    </row>
    <row r="298" spans="1:16" ht="12.75">
      <c r="A298" s="6" t="s">
        <v>273</v>
      </c>
      <c r="B298" s="7" t="s">
        <v>274</v>
      </c>
      <c r="C298" s="8">
        <v>10466386</v>
      </c>
      <c r="D298" s="8">
        <v>10466386</v>
      </c>
      <c r="E298" s="8">
        <v>3467676</v>
      </c>
      <c r="F298" s="8">
        <v>3131258.64</v>
      </c>
      <c r="G298" s="8">
        <v>0</v>
      </c>
      <c r="H298" s="8">
        <v>3131258.62</v>
      </c>
      <c r="I298" s="8">
        <v>0.02</v>
      </c>
      <c r="J298" s="8">
        <v>0</v>
      </c>
      <c r="K298" s="8">
        <f t="shared" si="24"/>
        <v>336417.35999999987</v>
      </c>
      <c r="L298" s="8">
        <f t="shared" si="25"/>
        <v>7335127.359999999</v>
      </c>
      <c r="M298" s="8">
        <f t="shared" si="26"/>
        <v>90.29847771245065</v>
      </c>
      <c r="N298" s="8">
        <f t="shared" si="27"/>
        <v>7335127.38</v>
      </c>
      <c r="O298" s="8">
        <f t="shared" si="28"/>
        <v>336417.3799999999</v>
      </c>
      <c r="P298" s="8">
        <f t="shared" si="29"/>
        <v>90.29847713569549</v>
      </c>
    </row>
    <row r="299" spans="1:16" ht="12.75">
      <c r="A299" s="9" t="s">
        <v>92</v>
      </c>
      <c r="B299" s="10" t="s">
        <v>320</v>
      </c>
      <c r="C299" s="11">
        <v>6137146</v>
      </c>
      <c r="D299" s="11">
        <v>6137146</v>
      </c>
      <c r="E299" s="11">
        <v>1893429</v>
      </c>
      <c r="F299" s="11">
        <v>1772433.58</v>
      </c>
      <c r="G299" s="11">
        <v>0</v>
      </c>
      <c r="H299" s="11">
        <v>1772433.58</v>
      </c>
      <c r="I299" s="11">
        <v>0</v>
      </c>
      <c r="J299" s="11">
        <v>0</v>
      </c>
      <c r="K299" s="11">
        <f t="shared" si="24"/>
        <v>120995.41999999993</v>
      </c>
      <c r="L299" s="11">
        <f t="shared" si="25"/>
        <v>4364712.42</v>
      </c>
      <c r="M299" s="11">
        <f t="shared" si="26"/>
        <v>93.60971972014795</v>
      </c>
      <c r="N299" s="11">
        <f t="shared" si="27"/>
        <v>4364712.42</v>
      </c>
      <c r="O299" s="11">
        <f t="shared" si="28"/>
        <v>120995.41999999993</v>
      </c>
      <c r="P299" s="11">
        <f t="shared" si="29"/>
        <v>93.60971972014795</v>
      </c>
    </row>
    <row r="300" spans="1:16" ht="12.75">
      <c r="A300" s="9" t="s">
        <v>321</v>
      </c>
      <c r="B300" s="10" t="s">
        <v>322</v>
      </c>
      <c r="C300" s="11">
        <v>1258426</v>
      </c>
      <c r="D300" s="11">
        <v>1258426</v>
      </c>
      <c r="E300" s="11">
        <v>402459</v>
      </c>
      <c r="F300" s="11">
        <v>376402.25</v>
      </c>
      <c r="G300" s="11">
        <v>0</v>
      </c>
      <c r="H300" s="11">
        <v>376402.25</v>
      </c>
      <c r="I300" s="11">
        <v>0</v>
      </c>
      <c r="J300" s="11">
        <v>0</v>
      </c>
      <c r="K300" s="11">
        <f t="shared" si="24"/>
        <v>26056.75</v>
      </c>
      <c r="L300" s="11">
        <f t="shared" si="25"/>
        <v>882023.75</v>
      </c>
      <c r="M300" s="11">
        <f t="shared" si="26"/>
        <v>93.5256137892307</v>
      </c>
      <c r="N300" s="11">
        <f t="shared" si="27"/>
        <v>882023.75</v>
      </c>
      <c r="O300" s="11">
        <f t="shared" si="28"/>
        <v>26056.75</v>
      </c>
      <c r="P300" s="11">
        <f t="shared" si="29"/>
        <v>93.5256137892307</v>
      </c>
    </row>
    <row r="301" spans="1:16" ht="12.75">
      <c r="A301" s="9" t="s">
        <v>323</v>
      </c>
      <c r="B301" s="10" t="s">
        <v>324</v>
      </c>
      <c r="C301" s="11">
        <v>75000</v>
      </c>
      <c r="D301" s="11">
        <v>75000</v>
      </c>
      <c r="E301" s="11">
        <v>25000</v>
      </c>
      <c r="F301" s="11">
        <v>24923.5</v>
      </c>
      <c r="G301" s="11">
        <v>0</v>
      </c>
      <c r="H301" s="11">
        <v>24923.5</v>
      </c>
      <c r="I301" s="11">
        <v>0</v>
      </c>
      <c r="J301" s="11">
        <v>0</v>
      </c>
      <c r="K301" s="11">
        <f t="shared" si="24"/>
        <v>76.5</v>
      </c>
      <c r="L301" s="11">
        <f t="shared" si="25"/>
        <v>50076.5</v>
      </c>
      <c r="M301" s="11">
        <f t="shared" si="26"/>
        <v>99.694</v>
      </c>
      <c r="N301" s="11">
        <f t="shared" si="27"/>
        <v>50076.5</v>
      </c>
      <c r="O301" s="11">
        <f t="shared" si="28"/>
        <v>76.5</v>
      </c>
      <c r="P301" s="11">
        <f t="shared" si="29"/>
        <v>99.694</v>
      </c>
    </row>
    <row r="302" spans="1:16" ht="12.75">
      <c r="A302" s="9" t="s">
        <v>341</v>
      </c>
      <c r="B302" s="10" t="s">
        <v>342</v>
      </c>
      <c r="C302" s="11">
        <v>5000</v>
      </c>
      <c r="D302" s="11">
        <v>5000</v>
      </c>
      <c r="E302" s="11">
        <v>5000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f t="shared" si="24"/>
        <v>5000</v>
      </c>
      <c r="L302" s="11">
        <f t="shared" si="25"/>
        <v>5000</v>
      </c>
      <c r="M302" s="11">
        <f t="shared" si="26"/>
        <v>0</v>
      </c>
      <c r="N302" s="11">
        <f t="shared" si="27"/>
        <v>5000</v>
      </c>
      <c r="O302" s="11">
        <f t="shared" si="28"/>
        <v>5000</v>
      </c>
      <c r="P302" s="11">
        <f t="shared" si="29"/>
        <v>0</v>
      </c>
    </row>
    <row r="303" spans="1:16" ht="12.75">
      <c r="A303" s="9" t="s">
        <v>343</v>
      </c>
      <c r="B303" s="10" t="s">
        <v>344</v>
      </c>
      <c r="C303" s="11">
        <v>1203919</v>
      </c>
      <c r="D303" s="11">
        <v>1203919</v>
      </c>
      <c r="E303" s="11">
        <v>310000</v>
      </c>
      <c r="F303" s="11">
        <v>309752.63</v>
      </c>
      <c r="G303" s="11">
        <v>0</v>
      </c>
      <c r="H303" s="11">
        <v>309752.61</v>
      </c>
      <c r="I303" s="11">
        <v>0.02</v>
      </c>
      <c r="J303" s="11">
        <v>0</v>
      </c>
      <c r="K303" s="11">
        <f t="shared" si="24"/>
        <v>247.36999999999534</v>
      </c>
      <c r="L303" s="11">
        <f t="shared" si="25"/>
        <v>894166.37</v>
      </c>
      <c r="M303" s="11">
        <f t="shared" si="26"/>
        <v>99.92020322580645</v>
      </c>
      <c r="N303" s="11">
        <f t="shared" si="27"/>
        <v>894166.39</v>
      </c>
      <c r="O303" s="11">
        <f t="shared" si="28"/>
        <v>247.39000000001397</v>
      </c>
      <c r="P303" s="11">
        <f t="shared" si="29"/>
        <v>99.92019677419354</v>
      </c>
    </row>
    <row r="304" spans="1:16" ht="12.75">
      <c r="A304" s="9" t="s">
        <v>325</v>
      </c>
      <c r="B304" s="10" t="s">
        <v>326</v>
      </c>
      <c r="C304" s="11">
        <v>82000</v>
      </c>
      <c r="D304" s="11">
        <v>64967</v>
      </c>
      <c r="E304" s="11">
        <v>24740</v>
      </c>
      <c r="F304" s="11">
        <v>19534.22</v>
      </c>
      <c r="G304" s="11">
        <v>0</v>
      </c>
      <c r="H304" s="11">
        <v>19534.22</v>
      </c>
      <c r="I304" s="11">
        <v>0</v>
      </c>
      <c r="J304" s="11">
        <v>0</v>
      </c>
      <c r="K304" s="11">
        <f t="shared" si="24"/>
        <v>5205.779999999999</v>
      </c>
      <c r="L304" s="11">
        <f t="shared" si="25"/>
        <v>45432.78</v>
      </c>
      <c r="M304" s="11">
        <f t="shared" si="26"/>
        <v>78.95804365400161</v>
      </c>
      <c r="N304" s="11">
        <f t="shared" si="27"/>
        <v>45432.78</v>
      </c>
      <c r="O304" s="11">
        <f t="shared" si="28"/>
        <v>5205.779999999999</v>
      </c>
      <c r="P304" s="11">
        <f t="shared" si="29"/>
        <v>78.95804365400161</v>
      </c>
    </row>
    <row r="305" spans="1:16" ht="12.75">
      <c r="A305" s="9" t="s">
        <v>327</v>
      </c>
      <c r="B305" s="10" t="s">
        <v>328</v>
      </c>
      <c r="C305" s="11">
        <v>6000</v>
      </c>
      <c r="D305" s="11">
        <v>6000</v>
      </c>
      <c r="E305" s="11">
        <v>6000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f t="shared" si="24"/>
        <v>6000</v>
      </c>
      <c r="L305" s="11">
        <f t="shared" si="25"/>
        <v>6000</v>
      </c>
      <c r="M305" s="11">
        <f t="shared" si="26"/>
        <v>0</v>
      </c>
      <c r="N305" s="11">
        <f t="shared" si="27"/>
        <v>6000</v>
      </c>
      <c r="O305" s="11">
        <f t="shared" si="28"/>
        <v>6000</v>
      </c>
      <c r="P305" s="11">
        <f t="shared" si="29"/>
        <v>0</v>
      </c>
    </row>
    <row r="306" spans="1:16" ht="12.75">
      <c r="A306" s="9" t="s">
        <v>331</v>
      </c>
      <c r="B306" s="10" t="s">
        <v>332</v>
      </c>
      <c r="C306" s="11">
        <v>45148</v>
      </c>
      <c r="D306" s="11">
        <v>45148</v>
      </c>
      <c r="E306" s="11">
        <v>14280</v>
      </c>
      <c r="F306" s="11">
        <v>10615.93</v>
      </c>
      <c r="G306" s="11">
        <v>0</v>
      </c>
      <c r="H306" s="11">
        <v>10615.93</v>
      </c>
      <c r="I306" s="11">
        <v>0</v>
      </c>
      <c r="J306" s="11">
        <v>0</v>
      </c>
      <c r="K306" s="11">
        <f t="shared" si="24"/>
        <v>3664.0699999999997</v>
      </c>
      <c r="L306" s="11">
        <f t="shared" si="25"/>
        <v>34532.07</v>
      </c>
      <c r="M306" s="11">
        <f t="shared" si="26"/>
        <v>74.34124649859945</v>
      </c>
      <c r="N306" s="11">
        <f t="shared" si="27"/>
        <v>34532.07</v>
      </c>
      <c r="O306" s="11">
        <f t="shared" si="28"/>
        <v>3664.0699999999997</v>
      </c>
      <c r="P306" s="11">
        <f t="shared" si="29"/>
        <v>74.34124649859945</v>
      </c>
    </row>
    <row r="307" spans="1:16" ht="12.75">
      <c r="A307" s="9" t="s">
        <v>333</v>
      </c>
      <c r="B307" s="10" t="s">
        <v>334</v>
      </c>
      <c r="C307" s="11">
        <v>346000</v>
      </c>
      <c r="D307" s="11">
        <v>346000</v>
      </c>
      <c r="E307" s="11">
        <v>122360</v>
      </c>
      <c r="F307" s="11">
        <v>112160.59</v>
      </c>
      <c r="G307" s="11">
        <v>0</v>
      </c>
      <c r="H307" s="11">
        <v>112160.59</v>
      </c>
      <c r="I307" s="11">
        <v>0</v>
      </c>
      <c r="J307" s="11">
        <v>0</v>
      </c>
      <c r="K307" s="11">
        <f t="shared" si="24"/>
        <v>10199.410000000003</v>
      </c>
      <c r="L307" s="11">
        <f t="shared" si="25"/>
        <v>233839.41</v>
      </c>
      <c r="M307" s="11">
        <f t="shared" si="26"/>
        <v>91.66442464857796</v>
      </c>
      <c r="N307" s="11">
        <f t="shared" si="27"/>
        <v>233839.41</v>
      </c>
      <c r="O307" s="11">
        <f t="shared" si="28"/>
        <v>10199.410000000003</v>
      </c>
      <c r="P307" s="11">
        <f t="shared" si="29"/>
        <v>91.66442464857796</v>
      </c>
    </row>
    <row r="308" spans="1:16" ht="12.75">
      <c r="A308" s="9" t="s">
        <v>345</v>
      </c>
      <c r="B308" s="10" t="s">
        <v>346</v>
      </c>
      <c r="C308" s="11">
        <v>1304047</v>
      </c>
      <c r="D308" s="11">
        <v>1304047</v>
      </c>
      <c r="E308" s="11">
        <v>654708</v>
      </c>
      <c r="F308" s="11">
        <v>499613.02</v>
      </c>
      <c r="G308" s="11">
        <v>0</v>
      </c>
      <c r="H308" s="11">
        <v>499613.02</v>
      </c>
      <c r="I308" s="11">
        <v>0</v>
      </c>
      <c r="J308" s="11">
        <v>0</v>
      </c>
      <c r="K308" s="11">
        <f t="shared" si="24"/>
        <v>155094.97999999998</v>
      </c>
      <c r="L308" s="11">
        <f t="shared" si="25"/>
        <v>804433.98</v>
      </c>
      <c r="M308" s="11">
        <f t="shared" si="26"/>
        <v>76.31081642503223</v>
      </c>
      <c r="N308" s="11">
        <f t="shared" si="27"/>
        <v>804433.98</v>
      </c>
      <c r="O308" s="11">
        <f t="shared" si="28"/>
        <v>155094.97999999998</v>
      </c>
      <c r="P308" s="11">
        <f t="shared" si="29"/>
        <v>76.31081642503223</v>
      </c>
    </row>
    <row r="309" spans="1:16" ht="25.5">
      <c r="A309" s="9" t="s">
        <v>335</v>
      </c>
      <c r="B309" s="10" t="s">
        <v>336</v>
      </c>
      <c r="C309" s="11">
        <v>0</v>
      </c>
      <c r="D309" s="11">
        <v>17033</v>
      </c>
      <c r="E309" s="11">
        <v>6000</v>
      </c>
      <c r="F309" s="11">
        <v>5822.92</v>
      </c>
      <c r="G309" s="11">
        <v>0</v>
      </c>
      <c r="H309" s="11">
        <v>5822.92</v>
      </c>
      <c r="I309" s="11">
        <v>0</v>
      </c>
      <c r="J309" s="11">
        <v>0</v>
      </c>
      <c r="K309" s="11">
        <f t="shared" si="24"/>
        <v>177.07999999999993</v>
      </c>
      <c r="L309" s="11">
        <f t="shared" si="25"/>
        <v>11210.08</v>
      </c>
      <c r="M309" s="11">
        <f t="shared" si="26"/>
        <v>97.04866666666668</v>
      </c>
      <c r="N309" s="11">
        <f t="shared" si="27"/>
        <v>11210.08</v>
      </c>
      <c r="O309" s="11">
        <f t="shared" si="28"/>
        <v>177.07999999999993</v>
      </c>
      <c r="P309" s="11">
        <f t="shared" si="29"/>
        <v>97.04866666666668</v>
      </c>
    </row>
    <row r="310" spans="1:16" ht="25.5">
      <c r="A310" s="9" t="s">
        <v>337</v>
      </c>
      <c r="B310" s="10" t="s">
        <v>338</v>
      </c>
      <c r="C310" s="11">
        <v>3700</v>
      </c>
      <c r="D310" s="11">
        <v>3700</v>
      </c>
      <c r="E310" s="11">
        <v>3700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f t="shared" si="24"/>
        <v>3700</v>
      </c>
      <c r="L310" s="11">
        <f t="shared" si="25"/>
        <v>3700</v>
      </c>
      <c r="M310" s="11">
        <f t="shared" si="26"/>
        <v>0</v>
      </c>
      <c r="N310" s="11">
        <f t="shared" si="27"/>
        <v>3700</v>
      </c>
      <c r="O310" s="11">
        <f t="shared" si="28"/>
        <v>3700</v>
      </c>
      <c r="P310" s="11">
        <f t="shared" si="29"/>
        <v>0</v>
      </c>
    </row>
    <row r="311" spans="1:16" ht="25.5">
      <c r="A311" s="6" t="s">
        <v>234</v>
      </c>
      <c r="B311" s="7" t="s">
        <v>235</v>
      </c>
      <c r="C311" s="8">
        <v>461145</v>
      </c>
      <c r="D311" s="8">
        <v>461145</v>
      </c>
      <c r="E311" s="8">
        <v>130445</v>
      </c>
      <c r="F311" s="8">
        <v>129894.08</v>
      </c>
      <c r="G311" s="8">
        <v>0</v>
      </c>
      <c r="H311" s="8">
        <v>129894.08</v>
      </c>
      <c r="I311" s="8">
        <v>0</v>
      </c>
      <c r="J311" s="8">
        <v>0</v>
      </c>
      <c r="K311" s="8">
        <f t="shared" si="24"/>
        <v>550.9199999999983</v>
      </c>
      <c r="L311" s="8">
        <f t="shared" si="25"/>
        <v>331250.92</v>
      </c>
      <c r="M311" s="8">
        <f t="shared" si="26"/>
        <v>99.57766108321515</v>
      </c>
      <c r="N311" s="8">
        <f t="shared" si="27"/>
        <v>331250.92</v>
      </c>
      <c r="O311" s="8">
        <f t="shared" si="28"/>
        <v>550.9199999999983</v>
      </c>
      <c r="P311" s="8">
        <f t="shared" si="29"/>
        <v>99.57766108321515</v>
      </c>
    </row>
    <row r="312" spans="1:16" ht="12.75">
      <c r="A312" s="9" t="s">
        <v>325</v>
      </c>
      <c r="B312" s="10" t="s">
        <v>326</v>
      </c>
      <c r="C312" s="11">
        <v>445</v>
      </c>
      <c r="D312" s="11">
        <v>445</v>
      </c>
      <c r="E312" s="11">
        <v>445</v>
      </c>
      <c r="F312" s="11">
        <v>94.08</v>
      </c>
      <c r="G312" s="11">
        <v>0</v>
      </c>
      <c r="H312" s="11">
        <v>94.08</v>
      </c>
      <c r="I312" s="11">
        <v>0</v>
      </c>
      <c r="J312" s="11">
        <v>0</v>
      </c>
      <c r="K312" s="11">
        <f t="shared" si="24"/>
        <v>350.92</v>
      </c>
      <c r="L312" s="11">
        <f t="shared" si="25"/>
        <v>350.92</v>
      </c>
      <c r="M312" s="11">
        <f t="shared" si="26"/>
        <v>21.141573033707864</v>
      </c>
      <c r="N312" s="11">
        <f t="shared" si="27"/>
        <v>350.92</v>
      </c>
      <c r="O312" s="11">
        <f t="shared" si="28"/>
        <v>350.92</v>
      </c>
      <c r="P312" s="11">
        <f t="shared" si="29"/>
        <v>21.141573033707864</v>
      </c>
    </row>
    <row r="313" spans="1:16" ht="12.75">
      <c r="A313" s="9" t="s">
        <v>347</v>
      </c>
      <c r="B313" s="10" t="s">
        <v>348</v>
      </c>
      <c r="C313" s="11">
        <v>460700</v>
      </c>
      <c r="D313" s="11">
        <v>460700</v>
      </c>
      <c r="E313" s="11">
        <v>130000</v>
      </c>
      <c r="F313" s="11">
        <v>129800</v>
      </c>
      <c r="G313" s="11">
        <v>0</v>
      </c>
      <c r="H313" s="11">
        <v>129800</v>
      </c>
      <c r="I313" s="11">
        <v>0</v>
      </c>
      <c r="J313" s="11">
        <v>0</v>
      </c>
      <c r="K313" s="11">
        <f t="shared" si="24"/>
        <v>200</v>
      </c>
      <c r="L313" s="11">
        <f t="shared" si="25"/>
        <v>330900</v>
      </c>
      <c r="M313" s="11">
        <f t="shared" si="26"/>
        <v>99.84615384615385</v>
      </c>
      <c r="N313" s="11">
        <f t="shared" si="27"/>
        <v>330900</v>
      </c>
      <c r="O313" s="11">
        <f t="shared" si="28"/>
        <v>200</v>
      </c>
      <c r="P313" s="11">
        <f t="shared" si="29"/>
        <v>99.84615384615385</v>
      </c>
    </row>
    <row r="314" spans="1:16" ht="38.25">
      <c r="A314" s="6" t="s">
        <v>240</v>
      </c>
      <c r="B314" s="7" t="s">
        <v>241</v>
      </c>
      <c r="C314" s="8">
        <v>577769</v>
      </c>
      <c r="D314" s="8">
        <v>577769</v>
      </c>
      <c r="E314" s="8">
        <v>182991</v>
      </c>
      <c r="F314" s="8">
        <v>173902.97</v>
      </c>
      <c r="G314" s="8">
        <v>0</v>
      </c>
      <c r="H314" s="8">
        <v>173902.97</v>
      </c>
      <c r="I314" s="8">
        <v>0</v>
      </c>
      <c r="J314" s="8">
        <v>1082.71</v>
      </c>
      <c r="K314" s="8">
        <f t="shared" si="24"/>
        <v>9088.029999999999</v>
      </c>
      <c r="L314" s="8">
        <f t="shared" si="25"/>
        <v>403866.03</v>
      </c>
      <c r="M314" s="8">
        <f t="shared" si="26"/>
        <v>95.03361913973912</v>
      </c>
      <c r="N314" s="8">
        <f t="shared" si="27"/>
        <v>403866.03</v>
      </c>
      <c r="O314" s="8">
        <f t="shared" si="28"/>
        <v>9088.029999999999</v>
      </c>
      <c r="P314" s="8">
        <f t="shared" si="29"/>
        <v>95.03361913973912</v>
      </c>
    </row>
    <row r="315" spans="1:16" ht="12.75">
      <c r="A315" s="9" t="s">
        <v>92</v>
      </c>
      <c r="B315" s="10" t="s">
        <v>320</v>
      </c>
      <c r="C315" s="11">
        <v>455836</v>
      </c>
      <c r="D315" s="11">
        <v>455836</v>
      </c>
      <c r="E315" s="11">
        <v>142500</v>
      </c>
      <c r="F315" s="11">
        <v>135496.08</v>
      </c>
      <c r="G315" s="11">
        <v>0</v>
      </c>
      <c r="H315" s="11">
        <v>135496.08</v>
      </c>
      <c r="I315" s="11">
        <v>0</v>
      </c>
      <c r="J315" s="11">
        <v>0</v>
      </c>
      <c r="K315" s="11">
        <f t="shared" si="24"/>
        <v>7003.920000000013</v>
      </c>
      <c r="L315" s="11">
        <f t="shared" si="25"/>
        <v>320339.92000000004</v>
      </c>
      <c r="M315" s="11">
        <f t="shared" si="26"/>
        <v>95.08496842105262</v>
      </c>
      <c r="N315" s="11">
        <f t="shared" si="27"/>
        <v>320339.92000000004</v>
      </c>
      <c r="O315" s="11">
        <f t="shared" si="28"/>
        <v>7003.920000000013</v>
      </c>
      <c r="P315" s="11">
        <f t="shared" si="29"/>
        <v>95.08496842105262</v>
      </c>
    </row>
    <row r="316" spans="1:16" ht="12.75">
      <c r="A316" s="9" t="s">
        <v>321</v>
      </c>
      <c r="B316" s="10" t="s">
        <v>322</v>
      </c>
      <c r="C316" s="11">
        <v>92575</v>
      </c>
      <c r="D316" s="11">
        <v>92575</v>
      </c>
      <c r="E316" s="11">
        <v>29251</v>
      </c>
      <c r="F316" s="11">
        <v>27696.73</v>
      </c>
      <c r="G316" s="11">
        <v>0</v>
      </c>
      <c r="H316" s="11">
        <v>27696.73</v>
      </c>
      <c r="I316" s="11">
        <v>0</v>
      </c>
      <c r="J316" s="11">
        <v>0</v>
      </c>
      <c r="K316" s="11">
        <f t="shared" si="24"/>
        <v>1554.2700000000004</v>
      </c>
      <c r="L316" s="11">
        <f t="shared" si="25"/>
        <v>64878.270000000004</v>
      </c>
      <c r="M316" s="11">
        <f t="shared" si="26"/>
        <v>94.68643807049332</v>
      </c>
      <c r="N316" s="11">
        <f t="shared" si="27"/>
        <v>64878.270000000004</v>
      </c>
      <c r="O316" s="11">
        <f t="shared" si="28"/>
        <v>1554.2700000000004</v>
      </c>
      <c r="P316" s="11">
        <f t="shared" si="29"/>
        <v>94.68643807049332</v>
      </c>
    </row>
    <row r="317" spans="1:16" ht="12.75">
      <c r="A317" s="9" t="s">
        <v>323</v>
      </c>
      <c r="B317" s="10" t="s">
        <v>324</v>
      </c>
      <c r="C317" s="11">
        <v>3000</v>
      </c>
      <c r="D317" s="11">
        <v>3000</v>
      </c>
      <c r="E317" s="11">
        <v>1000</v>
      </c>
      <c r="F317" s="11">
        <v>933</v>
      </c>
      <c r="G317" s="11">
        <v>0</v>
      </c>
      <c r="H317" s="11">
        <v>933</v>
      </c>
      <c r="I317" s="11">
        <v>0</v>
      </c>
      <c r="J317" s="11">
        <v>0</v>
      </c>
      <c r="K317" s="11">
        <f t="shared" si="24"/>
        <v>67</v>
      </c>
      <c r="L317" s="11">
        <f t="shared" si="25"/>
        <v>2067</v>
      </c>
      <c r="M317" s="11">
        <f t="shared" si="26"/>
        <v>93.30000000000001</v>
      </c>
      <c r="N317" s="11">
        <f t="shared" si="27"/>
        <v>2067</v>
      </c>
      <c r="O317" s="11">
        <f t="shared" si="28"/>
        <v>67</v>
      </c>
      <c r="P317" s="11">
        <f t="shared" si="29"/>
        <v>93.30000000000001</v>
      </c>
    </row>
    <row r="318" spans="1:16" ht="12.75">
      <c r="A318" s="9" t="s">
        <v>325</v>
      </c>
      <c r="B318" s="10" t="s">
        <v>326</v>
      </c>
      <c r="C318" s="11">
        <v>1800</v>
      </c>
      <c r="D318" s="11">
        <v>1800</v>
      </c>
      <c r="E318" s="11">
        <v>600</v>
      </c>
      <c r="F318" s="11">
        <v>262.68</v>
      </c>
      <c r="G318" s="11">
        <v>0</v>
      </c>
      <c r="H318" s="11">
        <v>262.68</v>
      </c>
      <c r="I318" s="11">
        <v>0</v>
      </c>
      <c r="J318" s="11">
        <v>0</v>
      </c>
      <c r="K318" s="11">
        <f t="shared" si="24"/>
        <v>337.32</v>
      </c>
      <c r="L318" s="11">
        <f t="shared" si="25"/>
        <v>1537.32</v>
      </c>
      <c r="M318" s="11">
        <f t="shared" si="26"/>
        <v>43.78</v>
      </c>
      <c r="N318" s="11">
        <f t="shared" si="27"/>
        <v>1537.32</v>
      </c>
      <c r="O318" s="11">
        <f t="shared" si="28"/>
        <v>337.32</v>
      </c>
      <c r="P318" s="11">
        <f t="shared" si="29"/>
        <v>43.78</v>
      </c>
    </row>
    <row r="319" spans="1:16" ht="12.75">
      <c r="A319" s="9" t="s">
        <v>331</v>
      </c>
      <c r="B319" s="10" t="s">
        <v>332</v>
      </c>
      <c r="C319" s="11">
        <v>700</v>
      </c>
      <c r="D319" s="11">
        <v>700</v>
      </c>
      <c r="E319" s="11">
        <v>240</v>
      </c>
      <c r="F319" s="11">
        <v>114.48</v>
      </c>
      <c r="G319" s="11">
        <v>0</v>
      </c>
      <c r="H319" s="11">
        <v>114.48</v>
      </c>
      <c r="I319" s="11">
        <v>0</v>
      </c>
      <c r="J319" s="11">
        <v>0</v>
      </c>
      <c r="K319" s="11">
        <f t="shared" si="24"/>
        <v>125.52</v>
      </c>
      <c r="L319" s="11">
        <f t="shared" si="25"/>
        <v>585.52</v>
      </c>
      <c r="M319" s="11">
        <f t="shared" si="26"/>
        <v>47.7</v>
      </c>
      <c r="N319" s="11">
        <f t="shared" si="27"/>
        <v>585.52</v>
      </c>
      <c r="O319" s="11">
        <f t="shared" si="28"/>
        <v>125.52</v>
      </c>
      <c r="P319" s="11">
        <f t="shared" si="29"/>
        <v>47.7</v>
      </c>
    </row>
    <row r="320" spans="1:16" ht="12.75">
      <c r="A320" s="9" t="s">
        <v>333</v>
      </c>
      <c r="B320" s="10" t="s">
        <v>334</v>
      </c>
      <c r="C320" s="11">
        <v>23858</v>
      </c>
      <c r="D320" s="11">
        <v>23858</v>
      </c>
      <c r="E320" s="11">
        <v>9400</v>
      </c>
      <c r="F320" s="11">
        <v>9400</v>
      </c>
      <c r="G320" s="11">
        <v>0</v>
      </c>
      <c r="H320" s="11">
        <v>9400</v>
      </c>
      <c r="I320" s="11">
        <v>0</v>
      </c>
      <c r="J320" s="11">
        <v>1082.71</v>
      </c>
      <c r="K320" s="11">
        <f t="shared" si="24"/>
        <v>0</v>
      </c>
      <c r="L320" s="11">
        <f t="shared" si="25"/>
        <v>14458</v>
      </c>
      <c r="M320" s="11">
        <f t="shared" si="26"/>
        <v>100</v>
      </c>
      <c r="N320" s="11">
        <f t="shared" si="27"/>
        <v>14458</v>
      </c>
      <c r="O320" s="11">
        <f t="shared" si="28"/>
        <v>0</v>
      </c>
      <c r="P320" s="11">
        <f t="shared" si="29"/>
        <v>100</v>
      </c>
    </row>
    <row r="321" spans="1:16" ht="12.75">
      <c r="A321" s="6" t="s">
        <v>244</v>
      </c>
      <c r="B321" s="7" t="s">
        <v>245</v>
      </c>
      <c r="C321" s="8">
        <v>95000</v>
      </c>
      <c r="D321" s="8">
        <v>95000</v>
      </c>
      <c r="E321" s="8">
        <v>30000</v>
      </c>
      <c r="F321" s="8">
        <v>13166</v>
      </c>
      <c r="G321" s="8">
        <v>0</v>
      </c>
      <c r="H321" s="8">
        <v>13166</v>
      </c>
      <c r="I321" s="8">
        <v>0</v>
      </c>
      <c r="J321" s="8">
        <v>0</v>
      </c>
      <c r="K321" s="8">
        <f t="shared" si="24"/>
        <v>16834</v>
      </c>
      <c r="L321" s="8">
        <f t="shared" si="25"/>
        <v>81834</v>
      </c>
      <c r="M321" s="8">
        <f t="shared" si="26"/>
        <v>43.88666666666667</v>
      </c>
      <c r="N321" s="8">
        <f t="shared" si="27"/>
        <v>81834</v>
      </c>
      <c r="O321" s="8">
        <f t="shared" si="28"/>
        <v>16834</v>
      </c>
      <c r="P321" s="8">
        <f t="shared" si="29"/>
        <v>43.88666666666667</v>
      </c>
    </row>
    <row r="322" spans="1:16" ht="12.75">
      <c r="A322" s="9" t="s">
        <v>323</v>
      </c>
      <c r="B322" s="10" t="s">
        <v>324</v>
      </c>
      <c r="C322" s="11">
        <v>95000</v>
      </c>
      <c r="D322" s="11">
        <v>95000</v>
      </c>
      <c r="E322" s="11">
        <v>30000</v>
      </c>
      <c r="F322" s="11">
        <v>13166</v>
      </c>
      <c r="G322" s="11">
        <v>0</v>
      </c>
      <c r="H322" s="11">
        <v>13166</v>
      </c>
      <c r="I322" s="11">
        <v>0</v>
      </c>
      <c r="J322" s="11">
        <v>0</v>
      </c>
      <c r="K322" s="11">
        <f t="shared" si="24"/>
        <v>16834</v>
      </c>
      <c r="L322" s="11">
        <f t="shared" si="25"/>
        <v>81834</v>
      </c>
      <c r="M322" s="11">
        <f t="shared" si="26"/>
        <v>43.88666666666667</v>
      </c>
      <c r="N322" s="11">
        <f t="shared" si="27"/>
        <v>81834</v>
      </c>
      <c r="O322" s="11">
        <f t="shared" si="28"/>
        <v>16834</v>
      </c>
      <c r="P322" s="11">
        <f t="shared" si="29"/>
        <v>43.88666666666667</v>
      </c>
    </row>
    <row r="323" spans="1:16" ht="38.25">
      <c r="A323" s="6" t="s">
        <v>256</v>
      </c>
      <c r="B323" s="7" t="s">
        <v>257</v>
      </c>
      <c r="C323" s="8">
        <v>25000</v>
      </c>
      <c r="D323" s="8">
        <v>25000</v>
      </c>
      <c r="E323" s="8">
        <v>25000</v>
      </c>
      <c r="F323" s="8">
        <v>13600</v>
      </c>
      <c r="G323" s="8">
        <v>0</v>
      </c>
      <c r="H323" s="8">
        <v>13600</v>
      </c>
      <c r="I323" s="8">
        <v>0</v>
      </c>
      <c r="J323" s="8">
        <v>0</v>
      </c>
      <c r="K323" s="8">
        <f t="shared" si="24"/>
        <v>11400</v>
      </c>
      <c r="L323" s="8">
        <f t="shared" si="25"/>
        <v>11400</v>
      </c>
      <c r="M323" s="8">
        <f t="shared" si="26"/>
        <v>54.400000000000006</v>
      </c>
      <c r="N323" s="8">
        <f t="shared" si="27"/>
        <v>11400</v>
      </c>
      <c r="O323" s="8">
        <f t="shared" si="28"/>
        <v>11400</v>
      </c>
      <c r="P323" s="8">
        <f t="shared" si="29"/>
        <v>54.400000000000006</v>
      </c>
    </row>
    <row r="324" spans="1:16" ht="12.75">
      <c r="A324" s="9" t="s">
        <v>323</v>
      </c>
      <c r="B324" s="10" t="s">
        <v>324</v>
      </c>
      <c r="C324" s="11">
        <v>25000</v>
      </c>
      <c r="D324" s="11">
        <v>11400</v>
      </c>
      <c r="E324" s="11">
        <v>11400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f t="shared" si="24"/>
        <v>11400</v>
      </c>
      <c r="L324" s="11">
        <f t="shared" si="25"/>
        <v>11400</v>
      </c>
      <c r="M324" s="11">
        <f t="shared" si="26"/>
        <v>0</v>
      </c>
      <c r="N324" s="11">
        <f t="shared" si="27"/>
        <v>11400</v>
      </c>
      <c r="O324" s="11">
        <f t="shared" si="28"/>
        <v>11400</v>
      </c>
      <c r="P324" s="11">
        <f t="shared" si="29"/>
        <v>0</v>
      </c>
    </row>
    <row r="325" spans="1:16" ht="25.5">
      <c r="A325" s="9" t="s">
        <v>349</v>
      </c>
      <c r="B325" s="10" t="s">
        <v>350</v>
      </c>
      <c r="C325" s="11">
        <v>0</v>
      </c>
      <c r="D325" s="11">
        <v>13600</v>
      </c>
      <c r="E325" s="11">
        <v>13600</v>
      </c>
      <c r="F325" s="11">
        <v>13600</v>
      </c>
      <c r="G325" s="11">
        <v>0</v>
      </c>
      <c r="H325" s="11">
        <v>13600</v>
      </c>
      <c r="I325" s="11">
        <v>0</v>
      </c>
      <c r="J325" s="11">
        <v>0</v>
      </c>
      <c r="K325" s="11">
        <f t="shared" si="24"/>
        <v>0</v>
      </c>
      <c r="L325" s="11">
        <f t="shared" si="25"/>
        <v>0</v>
      </c>
      <c r="M325" s="11">
        <f t="shared" si="26"/>
        <v>100</v>
      </c>
      <c r="N325" s="11">
        <f t="shared" si="27"/>
        <v>0</v>
      </c>
      <c r="O325" s="11">
        <f t="shared" si="28"/>
        <v>0</v>
      </c>
      <c r="P325" s="11">
        <f t="shared" si="29"/>
        <v>100</v>
      </c>
    </row>
    <row r="326" spans="1:16" ht="25.5">
      <c r="A326" s="6" t="s">
        <v>275</v>
      </c>
      <c r="B326" s="7" t="s">
        <v>276</v>
      </c>
      <c r="C326" s="8">
        <v>44000</v>
      </c>
      <c r="D326" s="8">
        <v>44000</v>
      </c>
      <c r="E326" s="8">
        <v>34000</v>
      </c>
      <c r="F326" s="8">
        <v>10338</v>
      </c>
      <c r="G326" s="8">
        <v>0</v>
      </c>
      <c r="H326" s="8">
        <v>10338</v>
      </c>
      <c r="I326" s="8">
        <v>0</v>
      </c>
      <c r="J326" s="8">
        <v>0</v>
      </c>
      <c r="K326" s="8">
        <f aca="true" t="shared" si="30" ref="K326:K389">E326-F326</f>
        <v>23662</v>
      </c>
      <c r="L326" s="8">
        <f aca="true" t="shared" si="31" ref="L326:L389">D326-F326</f>
        <v>33662</v>
      </c>
      <c r="M326" s="8">
        <f aca="true" t="shared" si="32" ref="M326:M389">IF(E326=0,0,(F326/E326)*100)</f>
        <v>30.405882352941177</v>
      </c>
      <c r="N326" s="8">
        <f aca="true" t="shared" si="33" ref="N326:N389">D326-H326</f>
        <v>33662</v>
      </c>
      <c r="O326" s="8">
        <f aca="true" t="shared" si="34" ref="O326:O389">E326-H326</f>
        <v>23662</v>
      </c>
      <c r="P326" s="8">
        <f aca="true" t="shared" si="35" ref="P326:P389">IF(E326=0,0,(H326/E326)*100)</f>
        <v>30.405882352941177</v>
      </c>
    </row>
    <row r="327" spans="1:16" ht="12.75">
      <c r="A327" s="9" t="s">
        <v>325</v>
      </c>
      <c r="B327" s="10" t="s">
        <v>326</v>
      </c>
      <c r="C327" s="11">
        <v>25000</v>
      </c>
      <c r="D327" s="11">
        <v>25000</v>
      </c>
      <c r="E327" s="11">
        <v>15000</v>
      </c>
      <c r="F327" s="11">
        <v>10338</v>
      </c>
      <c r="G327" s="11">
        <v>0</v>
      </c>
      <c r="H327" s="11">
        <v>10338</v>
      </c>
      <c r="I327" s="11">
        <v>0</v>
      </c>
      <c r="J327" s="11">
        <v>0</v>
      </c>
      <c r="K327" s="11">
        <f t="shared" si="30"/>
        <v>4662</v>
      </c>
      <c r="L327" s="11">
        <f t="shared" si="31"/>
        <v>14662</v>
      </c>
      <c r="M327" s="11">
        <f t="shared" si="32"/>
        <v>68.92</v>
      </c>
      <c r="N327" s="11">
        <f t="shared" si="33"/>
        <v>14662</v>
      </c>
      <c r="O327" s="11">
        <f t="shared" si="34"/>
        <v>4662</v>
      </c>
      <c r="P327" s="11">
        <f t="shared" si="35"/>
        <v>68.92</v>
      </c>
    </row>
    <row r="328" spans="1:16" ht="12.75">
      <c r="A328" s="9" t="s">
        <v>339</v>
      </c>
      <c r="B328" s="10" t="s">
        <v>340</v>
      </c>
      <c r="C328" s="11">
        <v>19000</v>
      </c>
      <c r="D328" s="11">
        <v>19000</v>
      </c>
      <c r="E328" s="11">
        <v>19000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f t="shared" si="30"/>
        <v>19000</v>
      </c>
      <c r="L328" s="11">
        <f t="shared" si="31"/>
        <v>19000</v>
      </c>
      <c r="M328" s="11">
        <f t="shared" si="32"/>
        <v>0</v>
      </c>
      <c r="N328" s="11">
        <f t="shared" si="33"/>
        <v>19000</v>
      </c>
      <c r="O328" s="11">
        <f t="shared" si="34"/>
        <v>19000</v>
      </c>
      <c r="P328" s="11">
        <f t="shared" si="35"/>
        <v>0</v>
      </c>
    </row>
    <row r="329" spans="1:16" ht="12.75">
      <c r="A329" s="6" t="s">
        <v>277</v>
      </c>
      <c r="B329" s="7" t="s">
        <v>278</v>
      </c>
      <c r="C329" s="8">
        <v>1604680</v>
      </c>
      <c r="D329" s="8">
        <v>1604680</v>
      </c>
      <c r="E329" s="8">
        <v>463732</v>
      </c>
      <c r="F329" s="8">
        <v>275027.48</v>
      </c>
      <c r="G329" s="8">
        <v>0</v>
      </c>
      <c r="H329" s="8">
        <v>272353.54</v>
      </c>
      <c r="I329" s="8">
        <v>2673.94</v>
      </c>
      <c r="J329" s="8">
        <v>0</v>
      </c>
      <c r="K329" s="8">
        <f t="shared" si="30"/>
        <v>188704.52000000002</v>
      </c>
      <c r="L329" s="8">
        <f t="shared" si="31"/>
        <v>1329652.52</v>
      </c>
      <c r="M329" s="8">
        <f t="shared" si="32"/>
        <v>59.30741894024997</v>
      </c>
      <c r="N329" s="8">
        <f t="shared" si="33"/>
        <v>1332326.46</v>
      </c>
      <c r="O329" s="8">
        <f t="shared" si="34"/>
        <v>191378.46000000002</v>
      </c>
      <c r="P329" s="8">
        <f t="shared" si="35"/>
        <v>58.73080572399575</v>
      </c>
    </row>
    <row r="330" spans="1:16" ht="12.75">
      <c r="A330" s="9" t="s">
        <v>92</v>
      </c>
      <c r="B330" s="10" t="s">
        <v>320</v>
      </c>
      <c r="C330" s="11">
        <v>100152</v>
      </c>
      <c r="D330" s="11">
        <v>100152</v>
      </c>
      <c r="E330" s="11">
        <v>33384</v>
      </c>
      <c r="F330" s="11">
        <v>33384</v>
      </c>
      <c r="G330" s="11">
        <v>0</v>
      </c>
      <c r="H330" s="11">
        <v>33384</v>
      </c>
      <c r="I330" s="11">
        <v>0</v>
      </c>
      <c r="J330" s="11">
        <v>0</v>
      </c>
      <c r="K330" s="11">
        <f t="shared" si="30"/>
        <v>0</v>
      </c>
      <c r="L330" s="11">
        <f t="shared" si="31"/>
        <v>66768</v>
      </c>
      <c r="M330" s="11">
        <f t="shared" si="32"/>
        <v>100</v>
      </c>
      <c r="N330" s="11">
        <f t="shared" si="33"/>
        <v>66768</v>
      </c>
      <c r="O330" s="11">
        <f t="shared" si="34"/>
        <v>0</v>
      </c>
      <c r="P330" s="11">
        <f t="shared" si="35"/>
        <v>100</v>
      </c>
    </row>
    <row r="331" spans="1:16" ht="12.75">
      <c r="A331" s="9" t="s">
        <v>321</v>
      </c>
      <c r="B331" s="10" t="s">
        <v>322</v>
      </c>
      <c r="C331" s="11">
        <v>22034</v>
      </c>
      <c r="D331" s="11">
        <v>22034</v>
      </c>
      <c r="E331" s="11">
        <v>7348</v>
      </c>
      <c r="F331" s="11">
        <v>7344.48</v>
      </c>
      <c r="G331" s="11">
        <v>0</v>
      </c>
      <c r="H331" s="11">
        <v>7344.48</v>
      </c>
      <c r="I331" s="11">
        <v>0</v>
      </c>
      <c r="J331" s="11">
        <v>0</v>
      </c>
      <c r="K331" s="11">
        <f t="shared" si="30"/>
        <v>3.5200000000004366</v>
      </c>
      <c r="L331" s="11">
        <f t="shared" si="31"/>
        <v>14689.52</v>
      </c>
      <c r="M331" s="11">
        <f t="shared" si="32"/>
        <v>99.95209580838322</v>
      </c>
      <c r="N331" s="11">
        <f t="shared" si="33"/>
        <v>14689.52</v>
      </c>
      <c r="O331" s="11">
        <f t="shared" si="34"/>
        <v>3.5200000000004366</v>
      </c>
      <c r="P331" s="11">
        <f t="shared" si="35"/>
        <v>99.95209580838322</v>
      </c>
    </row>
    <row r="332" spans="1:16" ht="12.75">
      <c r="A332" s="9" t="s">
        <v>323</v>
      </c>
      <c r="B332" s="10" t="s">
        <v>324</v>
      </c>
      <c r="C332" s="11">
        <v>107000</v>
      </c>
      <c r="D332" s="11">
        <v>107000</v>
      </c>
      <c r="E332" s="11">
        <v>32000</v>
      </c>
      <c r="F332" s="11">
        <v>26763</v>
      </c>
      <c r="G332" s="11">
        <v>0</v>
      </c>
      <c r="H332" s="11">
        <v>26763</v>
      </c>
      <c r="I332" s="11">
        <v>0</v>
      </c>
      <c r="J332" s="11">
        <v>0</v>
      </c>
      <c r="K332" s="11">
        <f t="shared" si="30"/>
        <v>5237</v>
      </c>
      <c r="L332" s="11">
        <f t="shared" si="31"/>
        <v>80237</v>
      </c>
      <c r="M332" s="11">
        <f t="shared" si="32"/>
        <v>83.634375</v>
      </c>
      <c r="N332" s="11">
        <f t="shared" si="33"/>
        <v>80237</v>
      </c>
      <c r="O332" s="11">
        <f t="shared" si="34"/>
        <v>5237</v>
      </c>
      <c r="P332" s="11">
        <f t="shared" si="35"/>
        <v>83.634375</v>
      </c>
    </row>
    <row r="333" spans="1:16" ht="12.75">
      <c r="A333" s="9" t="s">
        <v>325</v>
      </c>
      <c r="B333" s="10" t="s">
        <v>326</v>
      </c>
      <c r="C333" s="11">
        <v>610210</v>
      </c>
      <c r="D333" s="11">
        <v>550000</v>
      </c>
      <c r="E333" s="11">
        <v>132000</v>
      </c>
      <c r="F333" s="11">
        <v>7456.99</v>
      </c>
      <c r="G333" s="11">
        <v>0</v>
      </c>
      <c r="H333" s="11">
        <v>7456.99</v>
      </c>
      <c r="I333" s="11">
        <v>0</v>
      </c>
      <c r="J333" s="11">
        <v>0</v>
      </c>
      <c r="K333" s="11">
        <f t="shared" si="30"/>
        <v>124543.01</v>
      </c>
      <c r="L333" s="11">
        <f t="shared" si="31"/>
        <v>542543.01</v>
      </c>
      <c r="M333" s="11">
        <f t="shared" si="32"/>
        <v>5.6492348484848485</v>
      </c>
      <c r="N333" s="11">
        <f t="shared" si="33"/>
        <v>542543.01</v>
      </c>
      <c r="O333" s="11">
        <f t="shared" si="34"/>
        <v>124543.01</v>
      </c>
      <c r="P333" s="11">
        <f t="shared" si="35"/>
        <v>5.6492348484848485</v>
      </c>
    </row>
    <row r="334" spans="1:16" ht="12.75">
      <c r="A334" s="9" t="s">
        <v>333</v>
      </c>
      <c r="B334" s="10" t="s">
        <v>334</v>
      </c>
      <c r="C334" s="11">
        <v>765284</v>
      </c>
      <c r="D334" s="11">
        <v>765284</v>
      </c>
      <c r="E334" s="11">
        <v>239000</v>
      </c>
      <c r="F334" s="11">
        <v>193163.07</v>
      </c>
      <c r="G334" s="11">
        <v>0</v>
      </c>
      <c r="H334" s="11">
        <v>190489.13</v>
      </c>
      <c r="I334" s="11">
        <v>2673.94</v>
      </c>
      <c r="J334" s="11">
        <v>0</v>
      </c>
      <c r="K334" s="11">
        <f t="shared" si="30"/>
        <v>45836.92999999999</v>
      </c>
      <c r="L334" s="11">
        <f t="shared" si="31"/>
        <v>572120.9299999999</v>
      </c>
      <c r="M334" s="11">
        <f t="shared" si="32"/>
        <v>80.82136820083682</v>
      </c>
      <c r="N334" s="11">
        <f t="shared" si="33"/>
        <v>574794.87</v>
      </c>
      <c r="O334" s="11">
        <f t="shared" si="34"/>
        <v>48510.869999999995</v>
      </c>
      <c r="P334" s="11">
        <f t="shared" si="35"/>
        <v>79.7025648535565</v>
      </c>
    </row>
    <row r="335" spans="1:16" ht="25.5">
      <c r="A335" s="9" t="s">
        <v>335</v>
      </c>
      <c r="B335" s="10" t="s">
        <v>336</v>
      </c>
      <c r="C335" s="11">
        <v>0</v>
      </c>
      <c r="D335" s="11">
        <v>60210</v>
      </c>
      <c r="E335" s="11">
        <v>20000</v>
      </c>
      <c r="F335" s="11">
        <v>6915.94</v>
      </c>
      <c r="G335" s="11">
        <v>0</v>
      </c>
      <c r="H335" s="11">
        <v>6915.94</v>
      </c>
      <c r="I335" s="11">
        <v>0</v>
      </c>
      <c r="J335" s="11">
        <v>0</v>
      </c>
      <c r="K335" s="11">
        <f t="shared" si="30"/>
        <v>13084.060000000001</v>
      </c>
      <c r="L335" s="11">
        <f t="shared" si="31"/>
        <v>53294.06</v>
      </c>
      <c r="M335" s="11">
        <f t="shared" si="32"/>
        <v>34.579699999999995</v>
      </c>
      <c r="N335" s="11">
        <f t="shared" si="33"/>
        <v>53294.06</v>
      </c>
      <c r="O335" s="11">
        <f t="shared" si="34"/>
        <v>13084.060000000001</v>
      </c>
      <c r="P335" s="11">
        <f t="shared" si="35"/>
        <v>34.579699999999995</v>
      </c>
    </row>
    <row r="336" spans="1:16" ht="12.75">
      <c r="A336" s="6" t="s">
        <v>279</v>
      </c>
      <c r="B336" s="7" t="s">
        <v>280</v>
      </c>
      <c r="C336" s="8">
        <v>100000</v>
      </c>
      <c r="D336" s="8">
        <v>100000</v>
      </c>
      <c r="E336" s="8">
        <v>30000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f t="shared" si="30"/>
        <v>30000</v>
      </c>
      <c r="L336" s="8">
        <f t="shared" si="31"/>
        <v>100000</v>
      </c>
      <c r="M336" s="8">
        <f t="shared" si="32"/>
        <v>0</v>
      </c>
      <c r="N336" s="8">
        <f t="shared" si="33"/>
        <v>100000</v>
      </c>
      <c r="O336" s="8">
        <f t="shared" si="34"/>
        <v>30000</v>
      </c>
      <c r="P336" s="8">
        <f t="shared" si="35"/>
        <v>0</v>
      </c>
    </row>
    <row r="337" spans="1:16" ht="12.75">
      <c r="A337" s="9" t="s">
        <v>325</v>
      </c>
      <c r="B337" s="10" t="s">
        <v>326</v>
      </c>
      <c r="C337" s="11">
        <v>100000</v>
      </c>
      <c r="D337" s="11">
        <v>100000</v>
      </c>
      <c r="E337" s="11">
        <v>30000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f t="shared" si="30"/>
        <v>30000</v>
      </c>
      <c r="L337" s="11">
        <f t="shared" si="31"/>
        <v>100000</v>
      </c>
      <c r="M337" s="11">
        <f t="shared" si="32"/>
        <v>0</v>
      </c>
      <c r="N337" s="11">
        <f t="shared" si="33"/>
        <v>100000</v>
      </c>
      <c r="O337" s="11">
        <f t="shared" si="34"/>
        <v>30000</v>
      </c>
      <c r="P337" s="11">
        <f t="shared" si="35"/>
        <v>0</v>
      </c>
    </row>
    <row r="338" spans="1:16" ht="38.25">
      <c r="A338" s="6" t="s">
        <v>281</v>
      </c>
      <c r="B338" s="7" t="s">
        <v>282</v>
      </c>
      <c r="C338" s="8">
        <v>400000</v>
      </c>
      <c r="D338" s="8">
        <v>400000</v>
      </c>
      <c r="E338" s="8">
        <v>80000</v>
      </c>
      <c r="F338" s="8">
        <v>38217.14</v>
      </c>
      <c r="G338" s="8">
        <v>0</v>
      </c>
      <c r="H338" s="8">
        <v>38217.14</v>
      </c>
      <c r="I338" s="8">
        <v>0</v>
      </c>
      <c r="J338" s="8">
        <v>0</v>
      </c>
      <c r="K338" s="8">
        <f t="shared" si="30"/>
        <v>41782.86</v>
      </c>
      <c r="L338" s="8">
        <f t="shared" si="31"/>
        <v>361782.86</v>
      </c>
      <c r="M338" s="8">
        <f t="shared" si="32"/>
        <v>47.771425</v>
      </c>
      <c r="N338" s="8">
        <f t="shared" si="33"/>
        <v>361782.86</v>
      </c>
      <c r="O338" s="8">
        <f t="shared" si="34"/>
        <v>41782.86</v>
      </c>
      <c r="P338" s="8">
        <f t="shared" si="35"/>
        <v>47.771425</v>
      </c>
    </row>
    <row r="339" spans="1:16" ht="12.75">
      <c r="A339" s="9" t="s">
        <v>325</v>
      </c>
      <c r="B339" s="10" t="s">
        <v>326</v>
      </c>
      <c r="C339" s="11">
        <v>400000</v>
      </c>
      <c r="D339" s="11">
        <v>400000</v>
      </c>
      <c r="E339" s="11">
        <v>80000</v>
      </c>
      <c r="F339" s="11">
        <v>38217.14</v>
      </c>
      <c r="G339" s="11">
        <v>0</v>
      </c>
      <c r="H339" s="11">
        <v>38217.14</v>
      </c>
      <c r="I339" s="11">
        <v>0</v>
      </c>
      <c r="J339" s="11">
        <v>0</v>
      </c>
      <c r="K339" s="11">
        <f t="shared" si="30"/>
        <v>41782.86</v>
      </c>
      <c r="L339" s="11">
        <f t="shared" si="31"/>
        <v>361782.86</v>
      </c>
      <c r="M339" s="11">
        <f t="shared" si="32"/>
        <v>47.771425</v>
      </c>
      <c r="N339" s="11">
        <f t="shared" si="33"/>
        <v>361782.86</v>
      </c>
      <c r="O339" s="11">
        <f t="shared" si="34"/>
        <v>41782.86</v>
      </c>
      <c r="P339" s="11">
        <f t="shared" si="35"/>
        <v>47.771425</v>
      </c>
    </row>
    <row r="340" spans="1:16" ht="25.5">
      <c r="A340" s="6" t="s">
        <v>262</v>
      </c>
      <c r="B340" s="7" t="s">
        <v>263</v>
      </c>
      <c r="C340" s="8">
        <v>3000</v>
      </c>
      <c r="D340" s="8">
        <v>3000</v>
      </c>
      <c r="E340" s="8">
        <v>3000</v>
      </c>
      <c r="F340" s="8">
        <v>3000</v>
      </c>
      <c r="G340" s="8">
        <v>0</v>
      </c>
      <c r="H340" s="8">
        <v>3000</v>
      </c>
      <c r="I340" s="8">
        <v>0</v>
      </c>
      <c r="J340" s="8">
        <v>0</v>
      </c>
      <c r="K340" s="8">
        <f t="shared" si="30"/>
        <v>0</v>
      </c>
      <c r="L340" s="8">
        <f t="shared" si="31"/>
        <v>0</v>
      </c>
      <c r="M340" s="8">
        <f t="shared" si="32"/>
        <v>100</v>
      </c>
      <c r="N340" s="8">
        <f t="shared" si="33"/>
        <v>0</v>
      </c>
      <c r="O340" s="8">
        <f t="shared" si="34"/>
        <v>0</v>
      </c>
      <c r="P340" s="8">
        <f t="shared" si="35"/>
        <v>100</v>
      </c>
    </row>
    <row r="341" spans="1:16" ht="12.75">
      <c r="A341" s="9" t="s">
        <v>339</v>
      </c>
      <c r="B341" s="10" t="s">
        <v>340</v>
      </c>
      <c r="C341" s="11">
        <v>3000</v>
      </c>
      <c r="D341" s="11">
        <v>3000</v>
      </c>
      <c r="E341" s="11">
        <v>3000</v>
      </c>
      <c r="F341" s="11">
        <v>3000</v>
      </c>
      <c r="G341" s="11">
        <v>0</v>
      </c>
      <c r="H341" s="11">
        <v>3000</v>
      </c>
      <c r="I341" s="11">
        <v>0</v>
      </c>
      <c r="J341" s="11">
        <v>0</v>
      </c>
      <c r="K341" s="11">
        <f t="shared" si="30"/>
        <v>0</v>
      </c>
      <c r="L341" s="11">
        <f t="shared" si="31"/>
        <v>0</v>
      </c>
      <c r="M341" s="11">
        <f t="shared" si="32"/>
        <v>100</v>
      </c>
      <c r="N341" s="11">
        <f t="shared" si="33"/>
        <v>0</v>
      </c>
      <c r="O341" s="11">
        <f t="shared" si="34"/>
        <v>0</v>
      </c>
      <c r="P341" s="11">
        <f t="shared" si="35"/>
        <v>100</v>
      </c>
    </row>
    <row r="342" spans="1:16" ht="25.5">
      <c r="A342" s="6" t="s">
        <v>283</v>
      </c>
      <c r="B342" s="7" t="s">
        <v>284</v>
      </c>
      <c r="C342" s="8">
        <v>1189207</v>
      </c>
      <c r="D342" s="8">
        <v>1207207</v>
      </c>
      <c r="E342" s="8">
        <v>411594</v>
      </c>
      <c r="F342" s="8">
        <v>319331.49</v>
      </c>
      <c r="G342" s="8">
        <v>0</v>
      </c>
      <c r="H342" s="8">
        <v>319331.49</v>
      </c>
      <c r="I342" s="8">
        <v>0</v>
      </c>
      <c r="J342" s="8">
        <v>0</v>
      </c>
      <c r="K342" s="8">
        <f t="shared" si="30"/>
        <v>92262.51000000001</v>
      </c>
      <c r="L342" s="8">
        <f t="shared" si="31"/>
        <v>887875.51</v>
      </c>
      <c r="M342" s="8">
        <f t="shared" si="32"/>
        <v>77.58409743582267</v>
      </c>
      <c r="N342" s="8">
        <f t="shared" si="33"/>
        <v>887875.51</v>
      </c>
      <c r="O342" s="8">
        <f t="shared" si="34"/>
        <v>92262.51000000001</v>
      </c>
      <c r="P342" s="8">
        <f t="shared" si="35"/>
        <v>77.58409743582267</v>
      </c>
    </row>
    <row r="343" spans="1:16" ht="12.75">
      <c r="A343" s="9" t="s">
        <v>92</v>
      </c>
      <c r="B343" s="10" t="s">
        <v>320</v>
      </c>
      <c r="C343" s="11">
        <v>903585</v>
      </c>
      <c r="D343" s="11">
        <v>903585</v>
      </c>
      <c r="E343" s="11">
        <v>290468</v>
      </c>
      <c r="F343" s="11">
        <v>252146.6</v>
      </c>
      <c r="G343" s="11">
        <v>0</v>
      </c>
      <c r="H343" s="11">
        <v>252146.6</v>
      </c>
      <c r="I343" s="11">
        <v>0</v>
      </c>
      <c r="J343" s="11">
        <v>0</v>
      </c>
      <c r="K343" s="11">
        <f t="shared" si="30"/>
        <v>38321.399999999994</v>
      </c>
      <c r="L343" s="11">
        <f t="shared" si="31"/>
        <v>651438.4</v>
      </c>
      <c r="M343" s="11">
        <f t="shared" si="32"/>
        <v>86.80701488632138</v>
      </c>
      <c r="N343" s="11">
        <f t="shared" si="33"/>
        <v>651438.4</v>
      </c>
      <c r="O343" s="11">
        <f t="shared" si="34"/>
        <v>38321.399999999994</v>
      </c>
      <c r="P343" s="11">
        <f t="shared" si="35"/>
        <v>86.80701488632138</v>
      </c>
    </row>
    <row r="344" spans="1:16" ht="12.75">
      <c r="A344" s="9" t="s">
        <v>321</v>
      </c>
      <c r="B344" s="10" t="s">
        <v>322</v>
      </c>
      <c r="C344" s="11">
        <v>189153</v>
      </c>
      <c r="D344" s="11">
        <v>189153</v>
      </c>
      <c r="E344" s="11">
        <v>60802</v>
      </c>
      <c r="F344" s="11">
        <v>55459.42</v>
      </c>
      <c r="G344" s="11">
        <v>0</v>
      </c>
      <c r="H344" s="11">
        <v>55459.42</v>
      </c>
      <c r="I344" s="11">
        <v>0</v>
      </c>
      <c r="J344" s="11">
        <v>0</v>
      </c>
      <c r="K344" s="11">
        <f t="shared" si="30"/>
        <v>5342.580000000002</v>
      </c>
      <c r="L344" s="11">
        <f t="shared" si="31"/>
        <v>133693.58000000002</v>
      </c>
      <c r="M344" s="11">
        <f t="shared" si="32"/>
        <v>91.21315088319463</v>
      </c>
      <c r="N344" s="11">
        <f t="shared" si="33"/>
        <v>133693.58000000002</v>
      </c>
      <c r="O344" s="11">
        <f t="shared" si="34"/>
        <v>5342.580000000002</v>
      </c>
      <c r="P344" s="11">
        <f t="shared" si="35"/>
        <v>91.21315088319463</v>
      </c>
    </row>
    <row r="345" spans="1:16" ht="12.75">
      <c r="A345" s="9" t="s">
        <v>323</v>
      </c>
      <c r="B345" s="10" t="s">
        <v>324</v>
      </c>
      <c r="C345" s="11">
        <v>51052</v>
      </c>
      <c r="D345" s="11">
        <v>69052</v>
      </c>
      <c r="E345" s="11">
        <v>35000</v>
      </c>
      <c r="F345" s="11">
        <v>6379.1</v>
      </c>
      <c r="G345" s="11">
        <v>0</v>
      </c>
      <c r="H345" s="11">
        <v>6379.1</v>
      </c>
      <c r="I345" s="11">
        <v>0</v>
      </c>
      <c r="J345" s="11">
        <v>0</v>
      </c>
      <c r="K345" s="11">
        <f t="shared" si="30"/>
        <v>28620.9</v>
      </c>
      <c r="L345" s="11">
        <f t="shared" si="31"/>
        <v>62672.9</v>
      </c>
      <c r="M345" s="11">
        <f t="shared" si="32"/>
        <v>18.226</v>
      </c>
      <c r="N345" s="11">
        <f t="shared" si="33"/>
        <v>62672.9</v>
      </c>
      <c r="O345" s="11">
        <f t="shared" si="34"/>
        <v>28620.9</v>
      </c>
      <c r="P345" s="11">
        <f t="shared" si="35"/>
        <v>18.226</v>
      </c>
    </row>
    <row r="346" spans="1:16" ht="12.75">
      <c r="A346" s="9" t="s">
        <v>325</v>
      </c>
      <c r="B346" s="10" t="s">
        <v>326</v>
      </c>
      <c r="C346" s="11">
        <v>24638</v>
      </c>
      <c r="D346" s="11">
        <v>24638</v>
      </c>
      <c r="E346" s="11">
        <v>22031</v>
      </c>
      <c r="F346" s="11">
        <v>2734.68</v>
      </c>
      <c r="G346" s="11">
        <v>0</v>
      </c>
      <c r="H346" s="11">
        <v>2734.68</v>
      </c>
      <c r="I346" s="11">
        <v>0</v>
      </c>
      <c r="J346" s="11">
        <v>0</v>
      </c>
      <c r="K346" s="11">
        <f t="shared" si="30"/>
        <v>19296.32</v>
      </c>
      <c r="L346" s="11">
        <f t="shared" si="31"/>
        <v>21903.32</v>
      </c>
      <c r="M346" s="11">
        <f t="shared" si="32"/>
        <v>12.412872770187462</v>
      </c>
      <c r="N346" s="11">
        <f t="shared" si="33"/>
        <v>21903.32</v>
      </c>
      <c r="O346" s="11">
        <f t="shared" si="34"/>
        <v>19296.32</v>
      </c>
      <c r="P346" s="11">
        <f t="shared" si="35"/>
        <v>12.412872770187462</v>
      </c>
    </row>
    <row r="347" spans="1:16" ht="12.75">
      <c r="A347" s="9" t="s">
        <v>327</v>
      </c>
      <c r="B347" s="10" t="s">
        <v>328</v>
      </c>
      <c r="C347" s="11">
        <v>120</v>
      </c>
      <c r="D347" s="11">
        <v>120</v>
      </c>
      <c r="E347" s="11">
        <v>120</v>
      </c>
      <c r="F347" s="11">
        <v>120</v>
      </c>
      <c r="G347" s="11">
        <v>0</v>
      </c>
      <c r="H347" s="11">
        <v>120</v>
      </c>
      <c r="I347" s="11">
        <v>0</v>
      </c>
      <c r="J347" s="11">
        <v>0</v>
      </c>
      <c r="K347" s="11">
        <f t="shared" si="30"/>
        <v>0</v>
      </c>
      <c r="L347" s="11">
        <f t="shared" si="31"/>
        <v>0</v>
      </c>
      <c r="M347" s="11">
        <f t="shared" si="32"/>
        <v>100</v>
      </c>
      <c r="N347" s="11">
        <f t="shared" si="33"/>
        <v>0</v>
      </c>
      <c r="O347" s="11">
        <f t="shared" si="34"/>
        <v>0</v>
      </c>
      <c r="P347" s="11">
        <f t="shared" si="35"/>
        <v>100</v>
      </c>
    </row>
    <row r="348" spans="1:16" ht="12.75">
      <c r="A348" s="9" t="s">
        <v>333</v>
      </c>
      <c r="B348" s="10" t="s">
        <v>334</v>
      </c>
      <c r="C348" s="11">
        <v>5356</v>
      </c>
      <c r="D348" s="11">
        <v>5356</v>
      </c>
      <c r="E348" s="11">
        <v>2020</v>
      </c>
      <c r="F348" s="11">
        <v>1781.69</v>
      </c>
      <c r="G348" s="11">
        <v>0</v>
      </c>
      <c r="H348" s="11">
        <v>1781.69</v>
      </c>
      <c r="I348" s="11">
        <v>0</v>
      </c>
      <c r="J348" s="11">
        <v>0</v>
      </c>
      <c r="K348" s="11">
        <f t="shared" si="30"/>
        <v>238.30999999999995</v>
      </c>
      <c r="L348" s="11">
        <f t="shared" si="31"/>
        <v>3574.31</v>
      </c>
      <c r="M348" s="11">
        <f t="shared" si="32"/>
        <v>88.20247524752476</v>
      </c>
      <c r="N348" s="11">
        <f t="shared" si="33"/>
        <v>3574.31</v>
      </c>
      <c r="O348" s="11">
        <f t="shared" si="34"/>
        <v>238.30999999999995</v>
      </c>
      <c r="P348" s="11">
        <f t="shared" si="35"/>
        <v>88.20247524752476</v>
      </c>
    </row>
    <row r="349" spans="1:16" ht="12.75">
      <c r="A349" s="9" t="s">
        <v>345</v>
      </c>
      <c r="B349" s="10" t="s">
        <v>346</v>
      </c>
      <c r="C349" s="11">
        <v>2559</v>
      </c>
      <c r="D349" s="11">
        <v>2559</v>
      </c>
      <c r="E349" s="11">
        <v>853</v>
      </c>
      <c r="F349" s="11">
        <v>410</v>
      </c>
      <c r="G349" s="11">
        <v>0</v>
      </c>
      <c r="H349" s="11">
        <v>410</v>
      </c>
      <c r="I349" s="11">
        <v>0</v>
      </c>
      <c r="J349" s="11">
        <v>0</v>
      </c>
      <c r="K349" s="11">
        <f t="shared" si="30"/>
        <v>443</v>
      </c>
      <c r="L349" s="11">
        <f t="shared" si="31"/>
        <v>2149</v>
      </c>
      <c r="M349" s="11">
        <f t="shared" si="32"/>
        <v>48.06565064478312</v>
      </c>
      <c r="N349" s="11">
        <f t="shared" si="33"/>
        <v>2149</v>
      </c>
      <c r="O349" s="11">
        <f t="shared" si="34"/>
        <v>443</v>
      </c>
      <c r="P349" s="11">
        <f t="shared" si="35"/>
        <v>48.06565064478312</v>
      </c>
    </row>
    <row r="350" spans="1:16" ht="25.5">
      <c r="A350" s="9" t="s">
        <v>335</v>
      </c>
      <c r="B350" s="10" t="s">
        <v>336</v>
      </c>
      <c r="C350" s="11">
        <v>12444</v>
      </c>
      <c r="D350" s="11">
        <v>12444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f t="shared" si="30"/>
        <v>0</v>
      </c>
      <c r="L350" s="11">
        <f t="shared" si="31"/>
        <v>12444</v>
      </c>
      <c r="M350" s="11">
        <f t="shared" si="32"/>
        <v>0</v>
      </c>
      <c r="N350" s="11">
        <f t="shared" si="33"/>
        <v>12444</v>
      </c>
      <c r="O350" s="11">
        <f t="shared" si="34"/>
        <v>0</v>
      </c>
      <c r="P350" s="11">
        <f t="shared" si="35"/>
        <v>0</v>
      </c>
    </row>
    <row r="351" spans="1:16" ht="25.5">
      <c r="A351" s="9" t="s">
        <v>337</v>
      </c>
      <c r="B351" s="10" t="s">
        <v>338</v>
      </c>
      <c r="C351" s="11">
        <v>300</v>
      </c>
      <c r="D351" s="11">
        <v>300</v>
      </c>
      <c r="E351" s="11">
        <v>300</v>
      </c>
      <c r="F351" s="11">
        <v>300</v>
      </c>
      <c r="G351" s="11">
        <v>0</v>
      </c>
      <c r="H351" s="11">
        <v>300</v>
      </c>
      <c r="I351" s="11">
        <v>0</v>
      </c>
      <c r="J351" s="11">
        <v>0</v>
      </c>
      <c r="K351" s="11">
        <f t="shared" si="30"/>
        <v>0</v>
      </c>
      <c r="L351" s="11">
        <f t="shared" si="31"/>
        <v>0</v>
      </c>
      <c r="M351" s="11">
        <f t="shared" si="32"/>
        <v>100</v>
      </c>
      <c r="N351" s="11">
        <f t="shared" si="33"/>
        <v>0</v>
      </c>
      <c r="O351" s="11">
        <f t="shared" si="34"/>
        <v>0</v>
      </c>
      <c r="P351" s="11">
        <f t="shared" si="35"/>
        <v>100</v>
      </c>
    </row>
    <row r="352" spans="1:16" ht="12.75">
      <c r="A352" s="6" t="s">
        <v>266</v>
      </c>
      <c r="B352" s="7" t="s">
        <v>267</v>
      </c>
      <c r="C352" s="8">
        <v>20000</v>
      </c>
      <c r="D352" s="8">
        <v>20000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f t="shared" si="30"/>
        <v>0</v>
      </c>
      <c r="L352" s="8">
        <f t="shared" si="31"/>
        <v>20000</v>
      </c>
      <c r="M352" s="8">
        <f t="shared" si="32"/>
        <v>0</v>
      </c>
      <c r="N352" s="8">
        <f t="shared" si="33"/>
        <v>20000</v>
      </c>
      <c r="O352" s="8">
        <f t="shared" si="34"/>
        <v>0</v>
      </c>
      <c r="P352" s="8">
        <f t="shared" si="35"/>
        <v>0</v>
      </c>
    </row>
    <row r="353" spans="1:16" ht="12.75">
      <c r="A353" s="9" t="s">
        <v>353</v>
      </c>
      <c r="B353" s="10" t="s">
        <v>354</v>
      </c>
      <c r="C353" s="11">
        <v>20000</v>
      </c>
      <c r="D353" s="11">
        <v>20000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f t="shared" si="30"/>
        <v>0</v>
      </c>
      <c r="L353" s="11">
        <f t="shared" si="31"/>
        <v>20000</v>
      </c>
      <c r="M353" s="11">
        <f t="shared" si="32"/>
        <v>0</v>
      </c>
      <c r="N353" s="11">
        <f t="shared" si="33"/>
        <v>20000</v>
      </c>
      <c r="O353" s="11">
        <f t="shared" si="34"/>
        <v>0</v>
      </c>
      <c r="P353" s="11">
        <f t="shared" si="35"/>
        <v>0</v>
      </c>
    </row>
    <row r="354" spans="1:16" ht="25.5">
      <c r="A354" s="6" t="s">
        <v>359</v>
      </c>
      <c r="B354" s="7" t="s">
        <v>360</v>
      </c>
      <c r="C354" s="8">
        <v>65637578</v>
      </c>
      <c r="D354" s="8">
        <v>69204282</v>
      </c>
      <c r="E354" s="8">
        <v>25156288</v>
      </c>
      <c r="F354" s="8">
        <v>20175175.26999998</v>
      </c>
      <c r="G354" s="8">
        <v>0</v>
      </c>
      <c r="H354" s="8">
        <v>20124975.30999998</v>
      </c>
      <c r="I354" s="8">
        <v>50199.96</v>
      </c>
      <c r="J354" s="8">
        <v>23608.62</v>
      </c>
      <c r="K354" s="8">
        <f t="shared" si="30"/>
        <v>4981112.730000019</v>
      </c>
      <c r="L354" s="8">
        <f t="shared" si="31"/>
        <v>49029106.73000002</v>
      </c>
      <c r="M354" s="8">
        <f t="shared" si="32"/>
        <v>80.19933334361565</v>
      </c>
      <c r="N354" s="8">
        <f t="shared" si="33"/>
        <v>49079306.69000002</v>
      </c>
      <c r="O354" s="8">
        <f t="shared" si="34"/>
        <v>5031312.69000002</v>
      </c>
      <c r="P354" s="8">
        <f t="shared" si="35"/>
        <v>79.99978100902638</v>
      </c>
    </row>
    <row r="355" spans="1:16" ht="63.75">
      <c r="A355" s="6" t="s">
        <v>145</v>
      </c>
      <c r="B355" s="7" t="s">
        <v>146</v>
      </c>
      <c r="C355" s="8">
        <v>29368702</v>
      </c>
      <c r="D355" s="8">
        <v>29430330</v>
      </c>
      <c r="E355" s="8">
        <v>9426021</v>
      </c>
      <c r="F355" s="8">
        <v>8433999.940000001</v>
      </c>
      <c r="G355" s="8">
        <v>0</v>
      </c>
      <c r="H355" s="8">
        <v>8429979.850000001</v>
      </c>
      <c r="I355" s="8">
        <v>4020.09</v>
      </c>
      <c r="J355" s="8">
        <v>0</v>
      </c>
      <c r="K355" s="8">
        <f t="shared" si="30"/>
        <v>992021.0599999987</v>
      </c>
      <c r="L355" s="8">
        <f t="shared" si="31"/>
        <v>20996330.06</v>
      </c>
      <c r="M355" s="8">
        <f t="shared" si="32"/>
        <v>89.47571769678852</v>
      </c>
      <c r="N355" s="8">
        <f t="shared" si="33"/>
        <v>21000350.15</v>
      </c>
      <c r="O355" s="8">
        <f t="shared" si="34"/>
        <v>996041.1499999985</v>
      </c>
      <c r="P355" s="8">
        <f t="shared" si="35"/>
        <v>89.4330688420915</v>
      </c>
    </row>
    <row r="356" spans="1:16" ht="12.75">
      <c r="A356" s="9" t="s">
        <v>92</v>
      </c>
      <c r="B356" s="10" t="s">
        <v>320</v>
      </c>
      <c r="C356" s="11">
        <v>21825051</v>
      </c>
      <c r="D356" s="11">
        <v>21736878</v>
      </c>
      <c r="E356" s="11">
        <v>6655043</v>
      </c>
      <c r="F356" s="11">
        <v>6239959.8100000005</v>
      </c>
      <c r="G356" s="11">
        <v>0</v>
      </c>
      <c r="H356" s="11">
        <v>6239959.800000001</v>
      </c>
      <c r="I356" s="11">
        <v>0.01</v>
      </c>
      <c r="J356" s="11">
        <v>0</v>
      </c>
      <c r="K356" s="11">
        <f t="shared" si="30"/>
        <v>415083.1899999995</v>
      </c>
      <c r="L356" s="11">
        <f t="shared" si="31"/>
        <v>15496918.19</v>
      </c>
      <c r="M356" s="11">
        <f t="shared" si="32"/>
        <v>93.76287741491679</v>
      </c>
      <c r="N356" s="11">
        <f t="shared" si="33"/>
        <v>15496918.2</v>
      </c>
      <c r="O356" s="11">
        <f t="shared" si="34"/>
        <v>415083.19999999925</v>
      </c>
      <c r="P356" s="11">
        <f t="shared" si="35"/>
        <v>93.7628772646548</v>
      </c>
    </row>
    <row r="357" spans="1:16" ht="12.75">
      <c r="A357" s="9" t="s">
        <v>321</v>
      </c>
      <c r="B357" s="10" t="s">
        <v>322</v>
      </c>
      <c r="C357" s="11">
        <v>4645559</v>
      </c>
      <c r="D357" s="11">
        <v>4626160</v>
      </c>
      <c r="E357" s="11">
        <v>1444523</v>
      </c>
      <c r="F357" s="11">
        <v>1307285.43</v>
      </c>
      <c r="G357" s="11">
        <v>0</v>
      </c>
      <c r="H357" s="11">
        <v>1304790.23</v>
      </c>
      <c r="I357" s="11">
        <v>2495.2</v>
      </c>
      <c r="J357" s="11">
        <v>0</v>
      </c>
      <c r="K357" s="11">
        <f t="shared" si="30"/>
        <v>137237.57000000007</v>
      </c>
      <c r="L357" s="11">
        <f t="shared" si="31"/>
        <v>3318874.5700000003</v>
      </c>
      <c r="M357" s="11">
        <f t="shared" si="32"/>
        <v>90.49945414507073</v>
      </c>
      <c r="N357" s="11">
        <f t="shared" si="33"/>
        <v>3321369.77</v>
      </c>
      <c r="O357" s="11">
        <f t="shared" si="34"/>
        <v>139732.77000000002</v>
      </c>
      <c r="P357" s="11">
        <f t="shared" si="35"/>
        <v>90.32671892382467</v>
      </c>
    </row>
    <row r="358" spans="1:16" ht="12.75">
      <c r="A358" s="9" t="s">
        <v>323</v>
      </c>
      <c r="B358" s="10" t="s">
        <v>324</v>
      </c>
      <c r="C358" s="11">
        <v>684611</v>
      </c>
      <c r="D358" s="11">
        <v>697611</v>
      </c>
      <c r="E358" s="11">
        <v>260829</v>
      </c>
      <c r="F358" s="11">
        <v>175167.03</v>
      </c>
      <c r="G358" s="11">
        <v>0</v>
      </c>
      <c r="H358" s="11">
        <v>175167.03</v>
      </c>
      <c r="I358" s="11">
        <v>0</v>
      </c>
      <c r="J358" s="11">
        <v>0</v>
      </c>
      <c r="K358" s="11">
        <f t="shared" si="30"/>
        <v>85661.97</v>
      </c>
      <c r="L358" s="11">
        <f t="shared" si="31"/>
        <v>522443.97</v>
      </c>
      <c r="M358" s="11">
        <f t="shared" si="32"/>
        <v>67.15780453860575</v>
      </c>
      <c r="N358" s="11">
        <f t="shared" si="33"/>
        <v>522443.97</v>
      </c>
      <c r="O358" s="11">
        <f t="shared" si="34"/>
        <v>85661.97</v>
      </c>
      <c r="P358" s="11">
        <f t="shared" si="35"/>
        <v>67.15780453860575</v>
      </c>
    </row>
    <row r="359" spans="1:16" ht="12.75">
      <c r="A359" s="9" t="s">
        <v>325</v>
      </c>
      <c r="B359" s="10" t="s">
        <v>326</v>
      </c>
      <c r="C359" s="11">
        <v>1328788</v>
      </c>
      <c r="D359" s="11">
        <v>1459934</v>
      </c>
      <c r="E359" s="11">
        <v>638700</v>
      </c>
      <c r="F359" s="11">
        <v>423409.86</v>
      </c>
      <c r="G359" s="11">
        <v>0</v>
      </c>
      <c r="H359" s="11">
        <v>423409.86</v>
      </c>
      <c r="I359" s="11">
        <v>0</v>
      </c>
      <c r="J359" s="11">
        <v>0</v>
      </c>
      <c r="K359" s="11">
        <f t="shared" si="30"/>
        <v>215290.14</v>
      </c>
      <c r="L359" s="11">
        <f t="shared" si="31"/>
        <v>1036524.14</v>
      </c>
      <c r="M359" s="11">
        <f t="shared" si="32"/>
        <v>66.29244715829029</v>
      </c>
      <c r="N359" s="11">
        <f t="shared" si="33"/>
        <v>1036524.14</v>
      </c>
      <c r="O359" s="11">
        <f t="shared" si="34"/>
        <v>215290.14</v>
      </c>
      <c r="P359" s="11">
        <f t="shared" si="35"/>
        <v>66.29244715829029</v>
      </c>
    </row>
    <row r="360" spans="1:16" ht="12.75">
      <c r="A360" s="9" t="s">
        <v>327</v>
      </c>
      <c r="B360" s="10" t="s">
        <v>328</v>
      </c>
      <c r="C360" s="11">
        <v>69148</v>
      </c>
      <c r="D360" s="11">
        <v>69148</v>
      </c>
      <c r="E360" s="11">
        <v>34506</v>
      </c>
      <c r="F360" s="11">
        <v>16608</v>
      </c>
      <c r="G360" s="11">
        <v>0</v>
      </c>
      <c r="H360" s="11">
        <v>16608</v>
      </c>
      <c r="I360" s="11">
        <v>0</v>
      </c>
      <c r="J360" s="11">
        <v>0</v>
      </c>
      <c r="K360" s="11">
        <f t="shared" si="30"/>
        <v>17898</v>
      </c>
      <c r="L360" s="11">
        <f t="shared" si="31"/>
        <v>52540</v>
      </c>
      <c r="M360" s="11">
        <f t="shared" si="32"/>
        <v>48.13075986784907</v>
      </c>
      <c r="N360" s="11">
        <f t="shared" si="33"/>
        <v>52540</v>
      </c>
      <c r="O360" s="11">
        <f t="shared" si="34"/>
        <v>17898</v>
      </c>
      <c r="P360" s="11">
        <f t="shared" si="35"/>
        <v>48.13075986784907</v>
      </c>
    </row>
    <row r="361" spans="1:16" ht="12.75">
      <c r="A361" s="9" t="s">
        <v>331</v>
      </c>
      <c r="B361" s="10" t="s">
        <v>332</v>
      </c>
      <c r="C361" s="11">
        <v>7163</v>
      </c>
      <c r="D361" s="11">
        <v>7163</v>
      </c>
      <c r="E361" s="11">
        <v>2516</v>
      </c>
      <c r="F361" s="11">
        <v>70</v>
      </c>
      <c r="G361" s="11">
        <v>0</v>
      </c>
      <c r="H361" s="11">
        <v>70</v>
      </c>
      <c r="I361" s="11">
        <v>0</v>
      </c>
      <c r="J361" s="11">
        <v>0</v>
      </c>
      <c r="K361" s="11">
        <f t="shared" si="30"/>
        <v>2446</v>
      </c>
      <c r="L361" s="11">
        <f t="shared" si="31"/>
        <v>7093</v>
      </c>
      <c r="M361" s="11">
        <f t="shared" si="32"/>
        <v>2.7821939586645468</v>
      </c>
      <c r="N361" s="11">
        <f t="shared" si="33"/>
        <v>7093</v>
      </c>
      <c r="O361" s="11">
        <f t="shared" si="34"/>
        <v>2446</v>
      </c>
      <c r="P361" s="11">
        <f t="shared" si="35"/>
        <v>2.7821939586645468</v>
      </c>
    </row>
    <row r="362" spans="1:16" ht="12.75">
      <c r="A362" s="9" t="s">
        <v>333</v>
      </c>
      <c r="B362" s="10" t="s">
        <v>334</v>
      </c>
      <c r="C362" s="11">
        <v>381078</v>
      </c>
      <c r="D362" s="11">
        <v>389078</v>
      </c>
      <c r="E362" s="11">
        <v>157016</v>
      </c>
      <c r="F362" s="11">
        <v>110522.59</v>
      </c>
      <c r="G362" s="11">
        <v>0</v>
      </c>
      <c r="H362" s="11">
        <v>109038.75</v>
      </c>
      <c r="I362" s="11">
        <v>1483.84</v>
      </c>
      <c r="J362" s="11">
        <v>0</v>
      </c>
      <c r="K362" s="11">
        <f t="shared" si="30"/>
        <v>46493.41</v>
      </c>
      <c r="L362" s="11">
        <f t="shared" si="31"/>
        <v>278555.41000000003</v>
      </c>
      <c r="M362" s="11">
        <f t="shared" si="32"/>
        <v>70.38938070005605</v>
      </c>
      <c r="N362" s="11">
        <f t="shared" si="33"/>
        <v>280039.25</v>
      </c>
      <c r="O362" s="11">
        <f t="shared" si="34"/>
        <v>47977.25</v>
      </c>
      <c r="P362" s="11">
        <f t="shared" si="35"/>
        <v>69.44435598919856</v>
      </c>
    </row>
    <row r="363" spans="1:16" ht="12.75">
      <c r="A363" s="9" t="s">
        <v>345</v>
      </c>
      <c r="B363" s="10" t="s">
        <v>346</v>
      </c>
      <c r="C363" s="11">
        <v>400702</v>
      </c>
      <c r="D363" s="11">
        <v>410702</v>
      </c>
      <c r="E363" s="11">
        <v>205134</v>
      </c>
      <c r="F363" s="11">
        <v>155802.22</v>
      </c>
      <c r="G363" s="11">
        <v>0</v>
      </c>
      <c r="H363" s="11">
        <v>155761.18</v>
      </c>
      <c r="I363" s="11">
        <v>41.04</v>
      </c>
      <c r="J363" s="11">
        <v>0</v>
      </c>
      <c r="K363" s="11">
        <f t="shared" si="30"/>
        <v>49331.78</v>
      </c>
      <c r="L363" s="11">
        <f t="shared" si="31"/>
        <v>254899.78</v>
      </c>
      <c r="M363" s="11">
        <f t="shared" si="32"/>
        <v>75.95143662191543</v>
      </c>
      <c r="N363" s="11">
        <f t="shared" si="33"/>
        <v>254940.82</v>
      </c>
      <c r="O363" s="11">
        <f t="shared" si="34"/>
        <v>49372.82000000001</v>
      </c>
      <c r="P363" s="11">
        <f t="shared" si="35"/>
        <v>75.93143018709722</v>
      </c>
    </row>
    <row r="364" spans="1:16" ht="25.5">
      <c r="A364" s="9" t="s">
        <v>335</v>
      </c>
      <c r="B364" s="10" t="s">
        <v>336</v>
      </c>
      <c r="C364" s="11">
        <v>13202</v>
      </c>
      <c r="D364" s="11">
        <v>13202</v>
      </c>
      <c r="E364" s="11">
        <v>12000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f t="shared" si="30"/>
        <v>12000</v>
      </c>
      <c r="L364" s="11">
        <f t="shared" si="31"/>
        <v>13202</v>
      </c>
      <c r="M364" s="11">
        <f t="shared" si="32"/>
        <v>0</v>
      </c>
      <c r="N364" s="11">
        <f t="shared" si="33"/>
        <v>13202</v>
      </c>
      <c r="O364" s="11">
        <f t="shared" si="34"/>
        <v>12000</v>
      </c>
      <c r="P364" s="11">
        <f t="shared" si="35"/>
        <v>0</v>
      </c>
    </row>
    <row r="365" spans="1:16" ht="25.5">
      <c r="A365" s="9" t="s">
        <v>337</v>
      </c>
      <c r="B365" s="10" t="s">
        <v>338</v>
      </c>
      <c r="C365" s="11">
        <v>8200</v>
      </c>
      <c r="D365" s="11">
        <v>8200</v>
      </c>
      <c r="E365" s="11">
        <v>5000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f t="shared" si="30"/>
        <v>5000</v>
      </c>
      <c r="L365" s="11">
        <f t="shared" si="31"/>
        <v>8200</v>
      </c>
      <c r="M365" s="11">
        <f t="shared" si="32"/>
        <v>0</v>
      </c>
      <c r="N365" s="11">
        <f t="shared" si="33"/>
        <v>8200</v>
      </c>
      <c r="O365" s="11">
        <f t="shared" si="34"/>
        <v>5000</v>
      </c>
      <c r="P365" s="11">
        <f t="shared" si="35"/>
        <v>0</v>
      </c>
    </row>
    <row r="366" spans="1:16" ht="12.75">
      <c r="A366" s="9" t="s">
        <v>339</v>
      </c>
      <c r="B366" s="10" t="s">
        <v>340</v>
      </c>
      <c r="C366" s="11">
        <v>5200</v>
      </c>
      <c r="D366" s="11">
        <v>12254</v>
      </c>
      <c r="E366" s="11">
        <v>10754</v>
      </c>
      <c r="F366" s="11">
        <v>5175</v>
      </c>
      <c r="G366" s="11">
        <v>0</v>
      </c>
      <c r="H366" s="11">
        <v>5175</v>
      </c>
      <c r="I366" s="11">
        <v>0</v>
      </c>
      <c r="J366" s="11">
        <v>0</v>
      </c>
      <c r="K366" s="11">
        <f t="shared" si="30"/>
        <v>5579</v>
      </c>
      <c r="L366" s="11">
        <f t="shared" si="31"/>
        <v>7079</v>
      </c>
      <c r="M366" s="11">
        <f t="shared" si="32"/>
        <v>48.12162916124233</v>
      </c>
      <c r="N366" s="11">
        <f t="shared" si="33"/>
        <v>7079</v>
      </c>
      <c r="O366" s="11">
        <f t="shared" si="34"/>
        <v>5579</v>
      </c>
      <c r="P366" s="11">
        <f t="shared" si="35"/>
        <v>48.12162916124233</v>
      </c>
    </row>
    <row r="367" spans="1:16" ht="12.75">
      <c r="A367" s="6" t="s">
        <v>147</v>
      </c>
      <c r="B367" s="7" t="s">
        <v>148</v>
      </c>
      <c r="C367" s="8">
        <v>679469</v>
      </c>
      <c r="D367" s="8">
        <v>895469</v>
      </c>
      <c r="E367" s="8">
        <v>575424</v>
      </c>
      <c r="F367" s="8">
        <v>328733.41</v>
      </c>
      <c r="G367" s="8">
        <v>0</v>
      </c>
      <c r="H367" s="8">
        <v>320730.1</v>
      </c>
      <c r="I367" s="8">
        <v>8003.31</v>
      </c>
      <c r="J367" s="8">
        <v>8300</v>
      </c>
      <c r="K367" s="8">
        <f t="shared" si="30"/>
        <v>246690.59000000003</v>
      </c>
      <c r="L367" s="8">
        <f t="shared" si="31"/>
        <v>566735.5900000001</v>
      </c>
      <c r="M367" s="8">
        <f t="shared" si="32"/>
        <v>57.12890147091536</v>
      </c>
      <c r="N367" s="8">
        <f t="shared" si="33"/>
        <v>574738.9</v>
      </c>
      <c r="O367" s="8">
        <f t="shared" si="34"/>
        <v>254693.90000000002</v>
      </c>
      <c r="P367" s="8">
        <f t="shared" si="35"/>
        <v>55.73804707485262</v>
      </c>
    </row>
    <row r="368" spans="1:16" ht="12.75">
      <c r="A368" s="9" t="s">
        <v>92</v>
      </c>
      <c r="B368" s="10" t="s">
        <v>320</v>
      </c>
      <c r="C368" s="11">
        <v>75116</v>
      </c>
      <c r="D368" s="11">
        <v>75116</v>
      </c>
      <c r="E368" s="11">
        <v>31298</v>
      </c>
      <c r="F368" s="11">
        <v>29836.95</v>
      </c>
      <c r="G368" s="11">
        <v>0</v>
      </c>
      <c r="H368" s="11">
        <v>29836.95</v>
      </c>
      <c r="I368" s="11">
        <v>0</v>
      </c>
      <c r="J368" s="11">
        <v>0</v>
      </c>
      <c r="K368" s="11">
        <f t="shared" si="30"/>
        <v>1461.0499999999993</v>
      </c>
      <c r="L368" s="11">
        <f t="shared" si="31"/>
        <v>45279.05</v>
      </c>
      <c r="M368" s="11">
        <f t="shared" si="32"/>
        <v>95.3318103393188</v>
      </c>
      <c r="N368" s="11">
        <f t="shared" si="33"/>
        <v>45279.05</v>
      </c>
      <c r="O368" s="11">
        <f t="shared" si="34"/>
        <v>1461.0499999999993</v>
      </c>
      <c r="P368" s="11">
        <f t="shared" si="35"/>
        <v>95.3318103393188</v>
      </c>
    </row>
    <row r="369" spans="1:16" ht="12.75">
      <c r="A369" s="9" t="s">
        <v>321</v>
      </c>
      <c r="B369" s="10" t="s">
        <v>322</v>
      </c>
      <c r="C369" s="11">
        <v>16525</v>
      </c>
      <c r="D369" s="11">
        <v>16525</v>
      </c>
      <c r="E369" s="11">
        <v>6886</v>
      </c>
      <c r="F369" s="11">
        <v>6563.92</v>
      </c>
      <c r="G369" s="11">
        <v>0</v>
      </c>
      <c r="H369" s="11">
        <v>6563.92</v>
      </c>
      <c r="I369" s="11">
        <v>0</v>
      </c>
      <c r="J369" s="11">
        <v>0</v>
      </c>
      <c r="K369" s="11">
        <f t="shared" si="30"/>
        <v>322.0799999999999</v>
      </c>
      <c r="L369" s="11">
        <f t="shared" si="31"/>
        <v>9961.08</v>
      </c>
      <c r="M369" s="11">
        <f t="shared" si="32"/>
        <v>95.3226837060703</v>
      </c>
      <c r="N369" s="11">
        <f t="shared" si="33"/>
        <v>9961.08</v>
      </c>
      <c r="O369" s="11">
        <f t="shared" si="34"/>
        <v>322.0799999999999</v>
      </c>
      <c r="P369" s="11">
        <f t="shared" si="35"/>
        <v>95.3226837060703</v>
      </c>
    </row>
    <row r="370" spans="1:16" ht="12.75">
      <c r="A370" s="9" t="s">
        <v>323</v>
      </c>
      <c r="B370" s="10" t="s">
        <v>324</v>
      </c>
      <c r="C370" s="11">
        <v>31930</v>
      </c>
      <c r="D370" s="11">
        <v>35930</v>
      </c>
      <c r="E370" s="11">
        <v>20000</v>
      </c>
      <c r="F370" s="11">
        <v>6370.56</v>
      </c>
      <c r="G370" s="11">
        <v>0</v>
      </c>
      <c r="H370" s="11">
        <v>6370.56</v>
      </c>
      <c r="I370" s="11">
        <v>0</v>
      </c>
      <c r="J370" s="11">
        <v>0</v>
      </c>
      <c r="K370" s="11">
        <f t="shared" si="30"/>
        <v>13629.439999999999</v>
      </c>
      <c r="L370" s="11">
        <f t="shared" si="31"/>
        <v>29559.44</v>
      </c>
      <c r="M370" s="11">
        <f t="shared" si="32"/>
        <v>31.852800000000002</v>
      </c>
      <c r="N370" s="11">
        <f t="shared" si="33"/>
        <v>29559.44</v>
      </c>
      <c r="O370" s="11">
        <f t="shared" si="34"/>
        <v>13629.439999999999</v>
      </c>
      <c r="P370" s="11">
        <f t="shared" si="35"/>
        <v>31.852800000000002</v>
      </c>
    </row>
    <row r="371" spans="1:16" ht="12.75">
      <c r="A371" s="9" t="s">
        <v>325</v>
      </c>
      <c r="B371" s="10" t="s">
        <v>326</v>
      </c>
      <c r="C371" s="11">
        <v>110330</v>
      </c>
      <c r="D371" s="11">
        <v>310330</v>
      </c>
      <c r="E371" s="11">
        <v>254140</v>
      </c>
      <c r="F371" s="11">
        <v>48199.94</v>
      </c>
      <c r="G371" s="11">
        <v>0</v>
      </c>
      <c r="H371" s="11">
        <v>48199.94</v>
      </c>
      <c r="I371" s="11">
        <v>0</v>
      </c>
      <c r="J371" s="11">
        <v>8300</v>
      </c>
      <c r="K371" s="11">
        <f t="shared" si="30"/>
        <v>205940.06</v>
      </c>
      <c r="L371" s="11">
        <f t="shared" si="31"/>
        <v>262130.06</v>
      </c>
      <c r="M371" s="11">
        <f t="shared" si="32"/>
        <v>18.965900684662</v>
      </c>
      <c r="N371" s="11">
        <f t="shared" si="33"/>
        <v>262130.06</v>
      </c>
      <c r="O371" s="11">
        <f t="shared" si="34"/>
        <v>205940.06</v>
      </c>
      <c r="P371" s="11">
        <f t="shared" si="35"/>
        <v>18.965900684662</v>
      </c>
    </row>
    <row r="372" spans="1:16" ht="12.75">
      <c r="A372" s="9" t="s">
        <v>333</v>
      </c>
      <c r="B372" s="10" t="s">
        <v>334</v>
      </c>
      <c r="C372" s="11">
        <v>66061</v>
      </c>
      <c r="D372" s="11">
        <v>71061</v>
      </c>
      <c r="E372" s="11">
        <v>32000</v>
      </c>
      <c r="F372" s="11">
        <v>26966.94</v>
      </c>
      <c r="G372" s="11">
        <v>0</v>
      </c>
      <c r="H372" s="11">
        <v>18963.63</v>
      </c>
      <c r="I372" s="11">
        <v>8003.31</v>
      </c>
      <c r="J372" s="11">
        <v>0</v>
      </c>
      <c r="K372" s="11">
        <f t="shared" si="30"/>
        <v>5033.060000000001</v>
      </c>
      <c r="L372" s="11">
        <f t="shared" si="31"/>
        <v>44094.06</v>
      </c>
      <c r="M372" s="11">
        <f t="shared" si="32"/>
        <v>84.2716875</v>
      </c>
      <c r="N372" s="11">
        <f t="shared" si="33"/>
        <v>52097.369999999995</v>
      </c>
      <c r="O372" s="11">
        <f t="shared" si="34"/>
        <v>13036.369999999999</v>
      </c>
      <c r="P372" s="11">
        <f t="shared" si="35"/>
        <v>59.26134375000001</v>
      </c>
    </row>
    <row r="373" spans="1:16" ht="12.75">
      <c r="A373" s="9" t="s">
        <v>345</v>
      </c>
      <c r="B373" s="10" t="s">
        <v>346</v>
      </c>
      <c r="C373" s="11">
        <v>337907</v>
      </c>
      <c r="D373" s="11">
        <v>337907</v>
      </c>
      <c r="E373" s="11">
        <v>215000</v>
      </c>
      <c r="F373" s="11">
        <v>202883.5</v>
      </c>
      <c r="G373" s="11">
        <v>0</v>
      </c>
      <c r="H373" s="11">
        <v>202883.5</v>
      </c>
      <c r="I373" s="11">
        <v>0</v>
      </c>
      <c r="J373" s="11">
        <v>0</v>
      </c>
      <c r="K373" s="11">
        <f t="shared" si="30"/>
        <v>12116.5</v>
      </c>
      <c r="L373" s="11">
        <f t="shared" si="31"/>
        <v>135023.5</v>
      </c>
      <c r="M373" s="11">
        <f t="shared" si="32"/>
        <v>94.36441860465116</v>
      </c>
      <c r="N373" s="11">
        <f t="shared" si="33"/>
        <v>135023.5</v>
      </c>
      <c r="O373" s="11">
        <f t="shared" si="34"/>
        <v>12116.5</v>
      </c>
      <c r="P373" s="11">
        <f t="shared" si="35"/>
        <v>94.36441860465116</v>
      </c>
    </row>
    <row r="374" spans="1:16" ht="12.75">
      <c r="A374" s="9" t="s">
        <v>339</v>
      </c>
      <c r="B374" s="10" t="s">
        <v>340</v>
      </c>
      <c r="C374" s="11">
        <v>41600</v>
      </c>
      <c r="D374" s="11">
        <v>48600</v>
      </c>
      <c r="E374" s="11">
        <v>16100</v>
      </c>
      <c r="F374" s="11">
        <v>7911.6</v>
      </c>
      <c r="G374" s="11">
        <v>0</v>
      </c>
      <c r="H374" s="11">
        <v>7911.6</v>
      </c>
      <c r="I374" s="11">
        <v>0</v>
      </c>
      <c r="J374" s="11">
        <v>0</v>
      </c>
      <c r="K374" s="11">
        <f t="shared" si="30"/>
        <v>8188.4</v>
      </c>
      <c r="L374" s="11">
        <f t="shared" si="31"/>
        <v>40688.4</v>
      </c>
      <c r="M374" s="11">
        <f t="shared" si="32"/>
        <v>49.14037267080746</v>
      </c>
      <c r="N374" s="11">
        <f t="shared" si="33"/>
        <v>40688.4</v>
      </c>
      <c r="O374" s="11">
        <f t="shared" si="34"/>
        <v>8188.4</v>
      </c>
      <c r="P374" s="11">
        <f t="shared" si="35"/>
        <v>49.14037267080746</v>
      </c>
    </row>
    <row r="375" spans="1:16" ht="12.75">
      <c r="A375" s="6" t="s">
        <v>293</v>
      </c>
      <c r="B375" s="7" t="s">
        <v>294</v>
      </c>
      <c r="C375" s="8">
        <v>0</v>
      </c>
      <c r="D375" s="8">
        <v>27000</v>
      </c>
      <c r="E375" s="8">
        <v>27000</v>
      </c>
      <c r="F375" s="8">
        <v>25888.7</v>
      </c>
      <c r="G375" s="8">
        <v>0</v>
      </c>
      <c r="H375" s="8">
        <v>25888.7</v>
      </c>
      <c r="I375" s="8">
        <v>0</v>
      </c>
      <c r="J375" s="8">
        <v>0</v>
      </c>
      <c r="K375" s="8">
        <f t="shared" si="30"/>
        <v>1111.2999999999993</v>
      </c>
      <c r="L375" s="8">
        <f t="shared" si="31"/>
        <v>1111.2999999999993</v>
      </c>
      <c r="M375" s="8">
        <f t="shared" si="32"/>
        <v>95.88407407407408</v>
      </c>
      <c r="N375" s="8">
        <f t="shared" si="33"/>
        <v>1111.2999999999993</v>
      </c>
      <c r="O375" s="8">
        <f t="shared" si="34"/>
        <v>1111.2999999999993</v>
      </c>
      <c r="P375" s="8">
        <f t="shared" si="35"/>
        <v>95.88407407407408</v>
      </c>
    </row>
    <row r="376" spans="1:16" ht="25.5">
      <c r="A376" s="9" t="s">
        <v>337</v>
      </c>
      <c r="B376" s="10" t="s">
        <v>338</v>
      </c>
      <c r="C376" s="11">
        <v>0</v>
      </c>
      <c r="D376" s="11">
        <v>27000</v>
      </c>
      <c r="E376" s="11">
        <v>27000</v>
      </c>
      <c r="F376" s="11">
        <v>25888.7</v>
      </c>
      <c r="G376" s="11">
        <v>0</v>
      </c>
      <c r="H376" s="11">
        <v>25888.7</v>
      </c>
      <c r="I376" s="11">
        <v>0</v>
      </c>
      <c r="J376" s="11">
        <v>0</v>
      </c>
      <c r="K376" s="11">
        <f t="shared" si="30"/>
        <v>1111.2999999999993</v>
      </c>
      <c r="L376" s="11">
        <f t="shared" si="31"/>
        <v>1111.2999999999993</v>
      </c>
      <c r="M376" s="11">
        <f t="shared" si="32"/>
        <v>95.88407407407408</v>
      </c>
      <c r="N376" s="11">
        <f t="shared" si="33"/>
        <v>1111.2999999999993</v>
      </c>
      <c r="O376" s="11">
        <f t="shared" si="34"/>
        <v>1111.2999999999993</v>
      </c>
      <c r="P376" s="11">
        <f t="shared" si="35"/>
        <v>95.88407407407408</v>
      </c>
    </row>
    <row r="377" spans="1:16" ht="12.75">
      <c r="A377" s="6" t="s">
        <v>273</v>
      </c>
      <c r="B377" s="7" t="s">
        <v>274</v>
      </c>
      <c r="C377" s="8">
        <v>18847768</v>
      </c>
      <c r="D377" s="8">
        <v>19063163</v>
      </c>
      <c r="E377" s="8">
        <v>6523473</v>
      </c>
      <c r="F377" s="8">
        <v>5627166.949999999</v>
      </c>
      <c r="G377" s="8">
        <v>0</v>
      </c>
      <c r="H377" s="8">
        <v>5623452.579999999</v>
      </c>
      <c r="I377" s="8">
        <v>3714.37</v>
      </c>
      <c r="J377" s="8">
        <v>15308.62</v>
      </c>
      <c r="K377" s="8">
        <f t="shared" si="30"/>
        <v>896306.0500000007</v>
      </c>
      <c r="L377" s="8">
        <f t="shared" si="31"/>
        <v>13435996.05</v>
      </c>
      <c r="M377" s="8">
        <f t="shared" si="32"/>
        <v>86.26029340506199</v>
      </c>
      <c r="N377" s="8">
        <f t="shared" si="33"/>
        <v>13439710.420000002</v>
      </c>
      <c r="O377" s="8">
        <f t="shared" si="34"/>
        <v>900020.4200000009</v>
      </c>
      <c r="P377" s="8">
        <f t="shared" si="35"/>
        <v>86.20335486940775</v>
      </c>
    </row>
    <row r="378" spans="1:16" ht="12.75">
      <c r="A378" s="9" t="s">
        <v>92</v>
      </c>
      <c r="B378" s="10" t="s">
        <v>320</v>
      </c>
      <c r="C378" s="11">
        <v>11734552</v>
      </c>
      <c r="D378" s="11">
        <v>11849510</v>
      </c>
      <c r="E378" s="11">
        <v>4006006</v>
      </c>
      <c r="F378" s="11">
        <v>3635570.52</v>
      </c>
      <c r="G378" s="11">
        <v>0</v>
      </c>
      <c r="H378" s="11">
        <v>3635570.52</v>
      </c>
      <c r="I378" s="11">
        <v>0</v>
      </c>
      <c r="J378" s="11">
        <v>0</v>
      </c>
      <c r="K378" s="11">
        <f t="shared" si="30"/>
        <v>370435.48</v>
      </c>
      <c r="L378" s="11">
        <f t="shared" si="31"/>
        <v>8213939.48</v>
      </c>
      <c r="M378" s="11">
        <f t="shared" si="32"/>
        <v>90.75299737444227</v>
      </c>
      <c r="N378" s="11">
        <f t="shared" si="33"/>
        <v>8213939.48</v>
      </c>
      <c r="O378" s="11">
        <f t="shared" si="34"/>
        <v>370435.48</v>
      </c>
      <c r="P378" s="11">
        <f t="shared" si="35"/>
        <v>90.75299737444227</v>
      </c>
    </row>
    <row r="379" spans="1:16" ht="12.75">
      <c r="A379" s="9" t="s">
        <v>321</v>
      </c>
      <c r="B379" s="10" t="s">
        <v>322</v>
      </c>
      <c r="C379" s="11">
        <v>2609081</v>
      </c>
      <c r="D379" s="11">
        <v>2627018</v>
      </c>
      <c r="E379" s="11">
        <v>902254</v>
      </c>
      <c r="F379" s="11">
        <v>776039.45</v>
      </c>
      <c r="G379" s="11">
        <v>0</v>
      </c>
      <c r="H379" s="11">
        <v>776039.45</v>
      </c>
      <c r="I379" s="11">
        <v>0</v>
      </c>
      <c r="J379" s="11">
        <v>0</v>
      </c>
      <c r="K379" s="11">
        <f t="shared" si="30"/>
        <v>126214.55000000005</v>
      </c>
      <c r="L379" s="11">
        <f t="shared" si="31"/>
        <v>1850978.55</v>
      </c>
      <c r="M379" s="11">
        <f t="shared" si="32"/>
        <v>86.01119529533811</v>
      </c>
      <c r="N379" s="11">
        <f t="shared" si="33"/>
        <v>1850978.55</v>
      </c>
      <c r="O379" s="11">
        <f t="shared" si="34"/>
        <v>126214.55000000005</v>
      </c>
      <c r="P379" s="11">
        <f t="shared" si="35"/>
        <v>86.01119529533811</v>
      </c>
    </row>
    <row r="380" spans="1:16" ht="12.75">
      <c r="A380" s="9" t="s">
        <v>323</v>
      </c>
      <c r="B380" s="10" t="s">
        <v>324</v>
      </c>
      <c r="C380" s="11">
        <v>450293</v>
      </c>
      <c r="D380" s="11">
        <v>460993</v>
      </c>
      <c r="E380" s="11">
        <v>87442</v>
      </c>
      <c r="F380" s="11">
        <v>50621.01</v>
      </c>
      <c r="G380" s="11">
        <v>0</v>
      </c>
      <c r="H380" s="11">
        <v>50621.01</v>
      </c>
      <c r="I380" s="11">
        <v>0</v>
      </c>
      <c r="J380" s="11">
        <v>0</v>
      </c>
      <c r="K380" s="11">
        <f t="shared" si="30"/>
        <v>36820.99</v>
      </c>
      <c r="L380" s="11">
        <f t="shared" si="31"/>
        <v>410371.99</v>
      </c>
      <c r="M380" s="11">
        <f t="shared" si="32"/>
        <v>57.890956291027194</v>
      </c>
      <c r="N380" s="11">
        <f t="shared" si="33"/>
        <v>410371.99</v>
      </c>
      <c r="O380" s="11">
        <f t="shared" si="34"/>
        <v>36820.99</v>
      </c>
      <c r="P380" s="11">
        <f t="shared" si="35"/>
        <v>57.890956291027194</v>
      </c>
    </row>
    <row r="381" spans="1:16" ht="12.75">
      <c r="A381" s="9" t="s">
        <v>341</v>
      </c>
      <c r="B381" s="10" t="s">
        <v>342</v>
      </c>
      <c r="C381" s="11">
        <v>4191</v>
      </c>
      <c r="D381" s="11">
        <v>4191</v>
      </c>
      <c r="E381" s="11">
        <v>2041</v>
      </c>
      <c r="F381" s="11">
        <v>1541</v>
      </c>
      <c r="G381" s="11">
        <v>0</v>
      </c>
      <c r="H381" s="11">
        <v>1541</v>
      </c>
      <c r="I381" s="11">
        <v>0</v>
      </c>
      <c r="J381" s="11">
        <v>0</v>
      </c>
      <c r="K381" s="11">
        <f t="shared" si="30"/>
        <v>500</v>
      </c>
      <c r="L381" s="11">
        <f t="shared" si="31"/>
        <v>2650</v>
      </c>
      <c r="M381" s="11">
        <f t="shared" si="32"/>
        <v>75.50220480156786</v>
      </c>
      <c r="N381" s="11">
        <f t="shared" si="33"/>
        <v>2650</v>
      </c>
      <c r="O381" s="11">
        <f t="shared" si="34"/>
        <v>500</v>
      </c>
      <c r="P381" s="11">
        <f t="shared" si="35"/>
        <v>75.50220480156786</v>
      </c>
    </row>
    <row r="382" spans="1:16" ht="12.75">
      <c r="A382" s="9" t="s">
        <v>343</v>
      </c>
      <c r="B382" s="10" t="s">
        <v>344</v>
      </c>
      <c r="C382" s="11">
        <v>2093343</v>
      </c>
      <c r="D382" s="11">
        <v>2093343</v>
      </c>
      <c r="E382" s="11">
        <v>621415</v>
      </c>
      <c r="F382" s="11">
        <v>552762.19</v>
      </c>
      <c r="G382" s="11">
        <v>0</v>
      </c>
      <c r="H382" s="11">
        <v>552102.19</v>
      </c>
      <c r="I382" s="11">
        <v>660</v>
      </c>
      <c r="J382" s="11">
        <v>0</v>
      </c>
      <c r="K382" s="11">
        <f t="shared" si="30"/>
        <v>68652.81000000006</v>
      </c>
      <c r="L382" s="11">
        <f t="shared" si="31"/>
        <v>1540580.81</v>
      </c>
      <c r="M382" s="11">
        <f t="shared" si="32"/>
        <v>88.95218010508275</v>
      </c>
      <c r="N382" s="11">
        <f t="shared" si="33"/>
        <v>1541240.81</v>
      </c>
      <c r="O382" s="11">
        <f t="shared" si="34"/>
        <v>69312.81000000006</v>
      </c>
      <c r="P382" s="11">
        <f t="shared" si="35"/>
        <v>88.84597088901941</v>
      </c>
    </row>
    <row r="383" spans="1:16" ht="12.75">
      <c r="A383" s="9" t="s">
        <v>325</v>
      </c>
      <c r="B383" s="10" t="s">
        <v>326</v>
      </c>
      <c r="C383" s="11">
        <v>501392</v>
      </c>
      <c r="D383" s="11">
        <v>540936</v>
      </c>
      <c r="E383" s="11">
        <v>240749</v>
      </c>
      <c r="F383" s="11">
        <v>183090.75</v>
      </c>
      <c r="G383" s="11">
        <v>0</v>
      </c>
      <c r="H383" s="11">
        <v>182820.75</v>
      </c>
      <c r="I383" s="11">
        <v>270</v>
      </c>
      <c r="J383" s="11">
        <v>0</v>
      </c>
      <c r="K383" s="11">
        <f t="shared" si="30"/>
        <v>57658.25</v>
      </c>
      <c r="L383" s="11">
        <f t="shared" si="31"/>
        <v>357845.25</v>
      </c>
      <c r="M383" s="11">
        <f t="shared" si="32"/>
        <v>76.05047165304944</v>
      </c>
      <c r="N383" s="11">
        <f t="shared" si="33"/>
        <v>358115.25</v>
      </c>
      <c r="O383" s="11">
        <f t="shared" si="34"/>
        <v>57928.25</v>
      </c>
      <c r="P383" s="11">
        <f t="shared" si="35"/>
        <v>75.93832165450324</v>
      </c>
    </row>
    <row r="384" spans="1:16" ht="12.75">
      <c r="A384" s="9" t="s">
        <v>327</v>
      </c>
      <c r="B384" s="10" t="s">
        <v>328</v>
      </c>
      <c r="C384" s="11">
        <v>13200</v>
      </c>
      <c r="D384" s="11">
        <v>13200</v>
      </c>
      <c r="E384" s="11">
        <v>6480</v>
      </c>
      <c r="F384" s="11">
        <v>2760</v>
      </c>
      <c r="G384" s="11">
        <v>0</v>
      </c>
      <c r="H384" s="11">
        <v>2760</v>
      </c>
      <c r="I384" s="11">
        <v>0</v>
      </c>
      <c r="J384" s="11">
        <v>0</v>
      </c>
      <c r="K384" s="11">
        <f t="shared" si="30"/>
        <v>3720</v>
      </c>
      <c r="L384" s="11">
        <f t="shared" si="31"/>
        <v>10440</v>
      </c>
      <c r="M384" s="11">
        <f t="shared" si="32"/>
        <v>42.592592592592595</v>
      </c>
      <c r="N384" s="11">
        <f t="shared" si="33"/>
        <v>10440</v>
      </c>
      <c r="O384" s="11">
        <f t="shared" si="34"/>
        <v>3720</v>
      </c>
      <c r="P384" s="11">
        <f t="shared" si="35"/>
        <v>42.592592592592595</v>
      </c>
    </row>
    <row r="385" spans="1:16" ht="12.75">
      <c r="A385" s="9" t="s">
        <v>331</v>
      </c>
      <c r="B385" s="10" t="s">
        <v>332</v>
      </c>
      <c r="C385" s="11">
        <v>43200</v>
      </c>
      <c r="D385" s="11">
        <v>43200</v>
      </c>
      <c r="E385" s="11">
        <v>14009</v>
      </c>
      <c r="F385" s="11">
        <v>3469</v>
      </c>
      <c r="G385" s="11">
        <v>0</v>
      </c>
      <c r="H385" s="11">
        <v>3469</v>
      </c>
      <c r="I385" s="11">
        <v>0</v>
      </c>
      <c r="J385" s="11">
        <v>0</v>
      </c>
      <c r="K385" s="11">
        <f t="shared" si="30"/>
        <v>10540</v>
      </c>
      <c r="L385" s="11">
        <f t="shared" si="31"/>
        <v>39731</v>
      </c>
      <c r="M385" s="11">
        <f t="shared" si="32"/>
        <v>24.762652580483973</v>
      </c>
      <c r="N385" s="11">
        <f t="shared" si="33"/>
        <v>39731</v>
      </c>
      <c r="O385" s="11">
        <f t="shared" si="34"/>
        <v>10540</v>
      </c>
      <c r="P385" s="11">
        <f t="shared" si="35"/>
        <v>24.762652580483973</v>
      </c>
    </row>
    <row r="386" spans="1:16" ht="12.75">
      <c r="A386" s="9" t="s">
        <v>333</v>
      </c>
      <c r="B386" s="10" t="s">
        <v>334</v>
      </c>
      <c r="C386" s="11">
        <v>471812</v>
      </c>
      <c r="D386" s="11">
        <v>491812</v>
      </c>
      <c r="E386" s="11">
        <v>188446</v>
      </c>
      <c r="F386" s="11">
        <v>140716.34</v>
      </c>
      <c r="G386" s="11">
        <v>0</v>
      </c>
      <c r="H386" s="11">
        <v>140605.97</v>
      </c>
      <c r="I386" s="11">
        <v>110.37</v>
      </c>
      <c r="J386" s="11">
        <v>2739.65</v>
      </c>
      <c r="K386" s="11">
        <f t="shared" si="30"/>
        <v>47729.66</v>
      </c>
      <c r="L386" s="11">
        <f t="shared" si="31"/>
        <v>351095.66000000003</v>
      </c>
      <c r="M386" s="11">
        <f t="shared" si="32"/>
        <v>74.67196968892945</v>
      </c>
      <c r="N386" s="11">
        <f t="shared" si="33"/>
        <v>351206.03</v>
      </c>
      <c r="O386" s="11">
        <f t="shared" si="34"/>
        <v>47840.03</v>
      </c>
      <c r="P386" s="11">
        <f t="shared" si="35"/>
        <v>74.61340118654681</v>
      </c>
    </row>
    <row r="387" spans="1:16" ht="12.75">
      <c r="A387" s="9" t="s">
        <v>345</v>
      </c>
      <c r="B387" s="10" t="s">
        <v>346</v>
      </c>
      <c r="C387" s="11">
        <v>592073</v>
      </c>
      <c r="D387" s="11">
        <v>592073</v>
      </c>
      <c r="E387" s="11">
        <v>305160</v>
      </c>
      <c r="F387" s="11">
        <v>205430.52</v>
      </c>
      <c r="G387" s="11">
        <v>0</v>
      </c>
      <c r="H387" s="11">
        <v>202756.52</v>
      </c>
      <c r="I387" s="11">
        <v>2674</v>
      </c>
      <c r="J387" s="11">
        <v>12568.97</v>
      </c>
      <c r="K387" s="11">
        <f t="shared" si="30"/>
        <v>99729.48000000001</v>
      </c>
      <c r="L387" s="11">
        <f t="shared" si="31"/>
        <v>386642.48</v>
      </c>
      <c r="M387" s="11">
        <f t="shared" si="32"/>
        <v>67.31895399134879</v>
      </c>
      <c r="N387" s="11">
        <f t="shared" si="33"/>
        <v>389316.48</v>
      </c>
      <c r="O387" s="11">
        <f t="shared" si="34"/>
        <v>102403.48000000001</v>
      </c>
      <c r="P387" s="11">
        <f t="shared" si="35"/>
        <v>66.44269235810721</v>
      </c>
    </row>
    <row r="388" spans="1:16" ht="25.5">
      <c r="A388" s="9" t="s">
        <v>335</v>
      </c>
      <c r="B388" s="10" t="s">
        <v>336</v>
      </c>
      <c r="C388" s="11">
        <v>326231</v>
      </c>
      <c r="D388" s="11">
        <v>328871</v>
      </c>
      <c r="E388" s="11">
        <v>138055</v>
      </c>
      <c r="F388" s="11">
        <v>65551.5</v>
      </c>
      <c r="G388" s="11">
        <v>0</v>
      </c>
      <c r="H388" s="11">
        <v>65551.5</v>
      </c>
      <c r="I388" s="11">
        <v>0</v>
      </c>
      <c r="J388" s="11">
        <v>0</v>
      </c>
      <c r="K388" s="11">
        <f t="shared" si="30"/>
        <v>72503.5</v>
      </c>
      <c r="L388" s="11">
        <f t="shared" si="31"/>
        <v>263319.5</v>
      </c>
      <c r="M388" s="11">
        <f t="shared" si="32"/>
        <v>47.482162906088156</v>
      </c>
      <c r="N388" s="11">
        <f t="shared" si="33"/>
        <v>263319.5</v>
      </c>
      <c r="O388" s="11">
        <f t="shared" si="34"/>
        <v>72503.5</v>
      </c>
      <c r="P388" s="11">
        <f t="shared" si="35"/>
        <v>47.482162906088156</v>
      </c>
    </row>
    <row r="389" spans="1:16" ht="25.5">
      <c r="A389" s="9" t="s">
        <v>337</v>
      </c>
      <c r="B389" s="10" t="s">
        <v>338</v>
      </c>
      <c r="C389" s="11">
        <v>8400</v>
      </c>
      <c r="D389" s="11">
        <v>8986</v>
      </c>
      <c r="E389" s="11">
        <v>2386</v>
      </c>
      <c r="F389" s="11">
        <v>585.97</v>
      </c>
      <c r="G389" s="11">
        <v>0</v>
      </c>
      <c r="H389" s="11">
        <v>585.97</v>
      </c>
      <c r="I389" s="11">
        <v>0</v>
      </c>
      <c r="J389" s="11">
        <v>0</v>
      </c>
      <c r="K389" s="11">
        <f t="shared" si="30"/>
        <v>1800.03</v>
      </c>
      <c r="L389" s="11">
        <f t="shared" si="31"/>
        <v>8400.03</v>
      </c>
      <c r="M389" s="11">
        <f t="shared" si="32"/>
        <v>24.558675607711653</v>
      </c>
      <c r="N389" s="11">
        <f t="shared" si="33"/>
        <v>8400.03</v>
      </c>
      <c r="O389" s="11">
        <f t="shared" si="34"/>
        <v>1800.03</v>
      </c>
      <c r="P389" s="11">
        <f t="shared" si="35"/>
        <v>24.558675607711653</v>
      </c>
    </row>
    <row r="390" spans="1:16" ht="12.75">
      <c r="A390" s="9" t="s">
        <v>339</v>
      </c>
      <c r="B390" s="10" t="s">
        <v>340</v>
      </c>
      <c r="C390" s="11">
        <v>0</v>
      </c>
      <c r="D390" s="11">
        <v>9030</v>
      </c>
      <c r="E390" s="11">
        <v>9030</v>
      </c>
      <c r="F390" s="11">
        <v>9028.7</v>
      </c>
      <c r="G390" s="11">
        <v>0</v>
      </c>
      <c r="H390" s="11">
        <v>9028.7</v>
      </c>
      <c r="I390" s="11">
        <v>0</v>
      </c>
      <c r="J390" s="11">
        <v>0</v>
      </c>
      <c r="K390" s="11">
        <f aca="true" t="shared" si="36" ref="K390:K453">E390-F390</f>
        <v>1.2999999999992724</v>
      </c>
      <c r="L390" s="11">
        <f aca="true" t="shared" si="37" ref="L390:L453">D390-F390</f>
        <v>1.2999999999992724</v>
      </c>
      <c r="M390" s="11">
        <f aca="true" t="shared" si="38" ref="M390:M453">IF(E390=0,0,(F390/E390)*100)</f>
        <v>99.98560354374308</v>
      </c>
      <c r="N390" s="11">
        <f aca="true" t="shared" si="39" ref="N390:N453">D390-H390</f>
        <v>1.2999999999992724</v>
      </c>
      <c r="O390" s="11">
        <f aca="true" t="shared" si="40" ref="O390:O453">E390-H390</f>
        <v>1.2999999999992724</v>
      </c>
      <c r="P390" s="11">
        <f aca="true" t="shared" si="41" ref="P390:P453">IF(E390=0,0,(H390/E390)*100)</f>
        <v>99.98560354374308</v>
      </c>
    </row>
    <row r="391" spans="1:16" ht="63.75">
      <c r="A391" s="6" t="s">
        <v>149</v>
      </c>
      <c r="B391" s="7" t="s">
        <v>150</v>
      </c>
      <c r="C391" s="8">
        <v>1671128</v>
      </c>
      <c r="D391" s="8">
        <v>1671128</v>
      </c>
      <c r="E391" s="8">
        <v>620359</v>
      </c>
      <c r="F391" s="8">
        <v>609976.7</v>
      </c>
      <c r="G391" s="8">
        <v>0</v>
      </c>
      <c r="H391" s="8">
        <v>609976.7</v>
      </c>
      <c r="I391" s="8">
        <v>0</v>
      </c>
      <c r="J391" s="8">
        <v>0</v>
      </c>
      <c r="K391" s="8">
        <f t="shared" si="36"/>
        <v>10382.300000000047</v>
      </c>
      <c r="L391" s="8">
        <f t="shared" si="37"/>
        <v>1061151.3</v>
      </c>
      <c r="M391" s="8">
        <f t="shared" si="38"/>
        <v>98.32640454962367</v>
      </c>
      <c r="N391" s="8">
        <f t="shared" si="39"/>
        <v>1061151.3</v>
      </c>
      <c r="O391" s="8">
        <f t="shared" si="40"/>
        <v>10382.300000000047</v>
      </c>
      <c r="P391" s="8">
        <f t="shared" si="41"/>
        <v>98.32640454962367</v>
      </c>
    </row>
    <row r="392" spans="1:16" ht="12.75">
      <c r="A392" s="9" t="s">
        <v>92</v>
      </c>
      <c r="B392" s="10" t="s">
        <v>320</v>
      </c>
      <c r="C392" s="11">
        <v>1213113</v>
      </c>
      <c r="D392" s="11">
        <v>1213113</v>
      </c>
      <c r="E392" s="11">
        <v>410268</v>
      </c>
      <c r="F392" s="11">
        <v>403480.89</v>
      </c>
      <c r="G392" s="11">
        <v>0</v>
      </c>
      <c r="H392" s="11">
        <v>403480.89</v>
      </c>
      <c r="I392" s="11">
        <v>0</v>
      </c>
      <c r="J392" s="11">
        <v>0</v>
      </c>
      <c r="K392" s="11">
        <f t="shared" si="36"/>
        <v>6787.109999999986</v>
      </c>
      <c r="L392" s="11">
        <f t="shared" si="37"/>
        <v>809632.11</v>
      </c>
      <c r="M392" s="11">
        <f t="shared" si="38"/>
        <v>98.34568867179503</v>
      </c>
      <c r="N392" s="11">
        <f t="shared" si="39"/>
        <v>809632.11</v>
      </c>
      <c r="O392" s="11">
        <f t="shared" si="40"/>
        <v>6787.109999999986</v>
      </c>
      <c r="P392" s="11">
        <f t="shared" si="41"/>
        <v>98.34568867179503</v>
      </c>
    </row>
    <row r="393" spans="1:16" ht="12.75">
      <c r="A393" s="9" t="s">
        <v>321</v>
      </c>
      <c r="B393" s="10" t="s">
        <v>322</v>
      </c>
      <c r="C393" s="11">
        <v>266885</v>
      </c>
      <c r="D393" s="11">
        <v>266885</v>
      </c>
      <c r="E393" s="11">
        <v>91758</v>
      </c>
      <c r="F393" s="11">
        <v>91339.74</v>
      </c>
      <c r="G393" s="11">
        <v>0</v>
      </c>
      <c r="H393" s="11">
        <v>91339.74</v>
      </c>
      <c r="I393" s="11">
        <v>0</v>
      </c>
      <c r="J393" s="11">
        <v>0</v>
      </c>
      <c r="K393" s="11">
        <f t="shared" si="36"/>
        <v>418.25999999999476</v>
      </c>
      <c r="L393" s="11">
        <f t="shared" si="37"/>
        <v>175545.26</v>
      </c>
      <c r="M393" s="11">
        <f t="shared" si="38"/>
        <v>99.54417053553914</v>
      </c>
      <c r="N393" s="11">
        <f t="shared" si="39"/>
        <v>175545.26</v>
      </c>
      <c r="O393" s="11">
        <f t="shared" si="40"/>
        <v>418.25999999999476</v>
      </c>
      <c r="P393" s="11">
        <f t="shared" si="41"/>
        <v>99.54417053553914</v>
      </c>
    </row>
    <row r="394" spans="1:16" ht="12.75">
      <c r="A394" s="9" t="s">
        <v>323</v>
      </c>
      <c r="B394" s="10" t="s">
        <v>324</v>
      </c>
      <c r="C394" s="11">
        <v>5467</v>
      </c>
      <c r="D394" s="11">
        <v>5467</v>
      </c>
      <c r="E394" s="11">
        <v>994</v>
      </c>
      <c r="F394" s="11">
        <v>923.85</v>
      </c>
      <c r="G394" s="11">
        <v>0</v>
      </c>
      <c r="H394" s="11">
        <v>923.85</v>
      </c>
      <c r="I394" s="11">
        <v>0</v>
      </c>
      <c r="J394" s="11">
        <v>0</v>
      </c>
      <c r="K394" s="11">
        <f t="shared" si="36"/>
        <v>70.14999999999998</v>
      </c>
      <c r="L394" s="11">
        <f t="shared" si="37"/>
        <v>4543.15</v>
      </c>
      <c r="M394" s="11">
        <f t="shared" si="38"/>
        <v>92.94265593561369</v>
      </c>
      <c r="N394" s="11">
        <f t="shared" si="39"/>
        <v>4543.15</v>
      </c>
      <c r="O394" s="11">
        <f t="shared" si="40"/>
        <v>70.14999999999998</v>
      </c>
      <c r="P394" s="11">
        <f t="shared" si="41"/>
        <v>92.94265593561369</v>
      </c>
    </row>
    <row r="395" spans="1:16" ht="12.75">
      <c r="A395" s="9" t="s">
        <v>343</v>
      </c>
      <c r="B395" s="10" t="s">
        <v>344</v>
      </c>
      <c r="C395" s="11">
        <v>68772</v>
      </c>
      <c r="D395" s="11">
        <v>68772</v>
      </c>
      <c r="E395" s="11">
        <v>18684</v>
      </c>
      <c r="F395" s="11">
        <v>16769.35</v>
      </c>
      <c r="G395" s="11">
        <v>0</v>
      </c>
      <c r="H395" s="11">
        <v>16769.35</v>
      </c>
      <c r="I395" s="11">
        <v>0</v>
      </c>
      <c r="J395" s="11">
        <v>0</v>
      </c>
      <c r="K395" s="11">
        <f t="shared" si="36"/>
        <v>1914.6500000000015</v>
      </c>
      <c r="L395" s="11">
        <f t="shared" si="37"/>
        <v>52002.65</v>
      </c>
      <c r="M395" s="11">
        <f t="shared" si="38"/>
        <v>89.75246199957182</v>
      </c>
      <c r="N395" s="11">
        <f t="shared" si="39"/>
        <v>52002.65</v>
      </c>
      <c r="O395" s="11">
        <f t="shared" si="40"/>
        <v>1914.6500000000015</v>
      </c>
      <c r="P395" s="11">
        <f t="shared" si="41"/>
        <v>89.75246199957182</v>
      </c>
    </row>
    <row r="396" spans="1:16" ht="12.75">
      <c r="A396" s="9" t="s">
        <v>325</v>
      </c>
      <c r="B396" s="10" t="s">
        <v>326</v>
      </c>
      <c r="C396" s="11">
        <v>4125</v>
      </c>
      <c r="D396" s="11">
        <v>4125</v>
      </c>
      <c r="E396" s="11">
        <v>1125</v>
      </c>
      <c r="F396" s="11">
        <v>1050</v>
      </c>
      <c r="G396" s="11">
        <v>0</v>
      </c>
      <c r="H396" s="11">
        <v>1050</v>
      </c>
      <c r="I396" s="11">
        <v>0</v>
      </c>
      <c r="J396" s="11">
        <v>0</v>
      </c>
      <c r="K396" s="11">
        <f t="shared" si="36"/>
        <v>75</v>
      </c>
      <c r="L396" s="11">
        <f t="shared" si="37"/>
        <v>3075</v>
      </c>
      <c r="M396" s="11">
        <f t="shared" si="38"/>
        <v>93.33333333333333</v>
      </c>
      <c r="N396" s="11">
        <f t="shared" si="39"/>
        <v>3075</v>
      </c>
      <c r="O396" s="11">
        <f t="shared" si="40"/>
        <v>75</v>
      </c>
      <c r="P396" s="11">
        <f t="shared" si="41"/>
        <v>93.33333333333333</v>
      </c>
    </row>
    <row r="397" spans="1:16" ht="12.75">
      <c r="A397" s="9" t="s">
        <v>333</v>
      </c>
      <c r="B397" s="10" t="s">
        <v>334</v>
      </c>
      <c r="C397" s="11">
        <v>23153</v>
      </c>
      <c r="D397" s="11">
        <v>23153</v>
      </c>
      <c r="E397" s="11">
        <v>7917</v>
      </c>
      <c r="F397" s="11">
        <v>6812.87</v>
      </c>
      <c r="G397" s="11">
        <v>0</v>
      </c>
      <c r="H397" s="11">
        <v>6812.87</v>
      </c>
      <c r="I397" s="11">
        <v>0</v>
      </c>
      <c r="J397" s="11">
        <v>0</v>
      </c>
      <c r="K397" s="11">
        <f t="shared" si="36"/>
        <v>1104.13</v>
      </c>
      <c r="L397" s="11">
        <f t="shared" si="37"/>
        <v>16340.130000000001</v>
      </c>
      <c r="M397" s="11">
        <f t="shared" si="38"/>
        <v>86.05368195023367</v>
      </c>
      <c r="N397" s="11">
        <f t="shared" si="39"/>
        <v>16340.130000000001</v>
      </c>
      <c r="O397" s="11">
        <f t="shared" si="40"/>
        <v>1104.13</v>
      </c>
      <c r="P397" s="11">
        <f t="shared" si="41"/>
        <v>86.05368195023367</v>
      </c>
    </row>
    <row r="398" spans="1:16" ht="25.5">
      <c r="A398" s="9" t="s">
        <v>335</v>
      </c>
      <c r="B398" s="10" t="s">
        <v>336</v>
      </c>
      <c r="C398" s="11">
        <v>89613</v>
      </c>
      <c r="D398" s="11">
        <v>89613</v>
      </c>
      <c r="E398" s="11">
        <v>89613</v>
      </c>
      <c r="F398" s="11">
        <v>89600</v>
      </c>
      <c r="G398" s="11">
        <v>0</v>
      </c>
      <c r="H398" s="11">
        <v>89600</v>
      </c>
      <c r="I398" s="11">
        <v>0</v>
      </c>
      <c r="J398" s="11">
        <v>0</v>
      </c>
      <c r="K398" s="11">
        <f t="shared" si="36"/>
        <v>13</v>
      </c>
      <c r="L398" s="11">
        <f t="shared" si="37"/>
        <v>13</v>
      </c>
      <c r="M398" s="11">
        <f t="shared" si="38"/>
        <v>99.98549317621327</v>
      </c>
      <c r="N398" s="11">
        <f t="shared" si="39"/>
        <v>13</v>
      </c>
      <c r="O398" s="11">
        <f t="shared" si="40"/>
        <v>13</v>
      </c>
      <c r="P398" s="11">
        <f t="shared" si="41"/>
        <v>99.98549317621327</v>
      </c>
    </row>
    <row r="399" spans="1:16" ht="38.25">
      <c r="A399" s="6" t="s">
        <v>182</v>
      </c>
      <c r="B399" s="7" t="s">
        <v>183</v>
      </c>
      <c r="C399" s="8">
        <v>55556</v>
      </c>
      <c r="D399" s="8">
        <v>115556</v>
      </c>
      <c r="E399" s="8">
        <v>35000</v>
      </c>
      <c r="F399" s="8">
        <v>6722</v>
      </c>
      <c r="G399" s="8">
        <v>0</v>
      </c>
      <c r="H399" s="8">
        <v>6722</v>
      </c>
      <c r="I399" s="8">
        <v>0</v>
      </c>
      <c r="J399" s="8">
        <v>0</v>
      </c>
      <c r="K399" s="8">
        <f t="shared" si="36"/>
        <v>28278</v>
      </c>
      <c r="L399" s="8">
        <f t="shared" si="37"/>
        <v>108834</v>
      </c>
      <c r="M399" s="8">
        <f t="shared" si="38"/>
        <v>19.205714285714286</v>
      </c>
      <c r="N399" s="8">
        <f t="shared" si="39"/>
        <v>108834</v>
      </c>
      <c r="O399" s="8">
        <f t="shared" si="40"/>
        <v>28278</v>
      </c>
      <c r="P399" s="8">
        <f t="shared" si="41"/>
        <v>19.205714285714286</v>
      </c>
    </row>
    <row r="400" spans="1:16" ht="25.5">
      <c r="A400" s="9" t="s">
        <v>349</v>
      </c>
      <c r="B400" s="10" t="s">
        <v>350</v>
      </c>
      <c r="C400" s="11">
        <v>55556</v>
      </c>
      <c r="D400" s="11">
        <v>115556</v>
      </c>
      <c r="E400" s="11">
        <v>35000</v>
      </c>
      <c r="F400" s="11">
        <v>6722</v>
      </c>
      <c r="G400" s="11">
        <v>0</v>
      </c>
      <c r="H400" s="11">
        <v>6722</v>
      </c>
      <c r="I400" s="11">
        <v>0</v>
      </c>
      <c r="J400" s="11">
        <v>0</v>
      </c>
      <c r="K400" s="11">
        <f t="shared" si="36"/>
        <v>28278</v>
      </c>
      <c r="L400" s="11">
        <f t="shared" si="37"/>
        <v>108834</v>
      </c>
      <c r="M400" s="11">
        <f t="shared" si="38"/>
        <v>19.205714285714286</v>
      </c>
      <c r="N400" s="11">
        <f t="shared" si="39"/>
        <v>108834</v>
      </c>
      <c r="O400" s="11">
        <f t="shared" si="40"/>
        <v>28278</v>
      </c>
      <c r="P400" s="11">
        <f t="shared" si="41"/>
        <v>19.205714285714286</v>
      </c>
    </row>
    <row r="401" spans="1:16" ht="12.75">
      <c r="A401" s="6" t="s">
        <v>93</v>
      </c>
      <c r="B401" s="7" t="s">
        <v>289</v>
      </c>
      <c r="C401" s="8">
        <v>317453</v>
      </c>
      <c r="D401" s="8">
        <v>334745</v>
      </c>
      <c r="E401" s="8">
        <v>125374</v>
      </c>
      <c r="F401" s="8">
        <v>34491.53</v>
      </c>
      <c r="G401" s="8">
        <v>0</v>
      </c>
      <c r="H401" s="8">
        <v>34487.26</v>
      </c>
      <c r="I401" s="8">
        <v>4.27</v>
      </c>
      <c r="J401" s="8">
        <v>0</v>
      </c>
      <c r="K401" s="8">
        <f t="shared" si="36"/>
        <v>90882.47</v>
      </c>
      <c r="L401" s="8">
        <f t="shared" si="37"/>
        <v>300253.47</v>
      </c>
      <c r="M401" s="8">
        <f t="shared" si="38"/>
        <v>27.510911353231133</v>
      </c>
      <c r="N401" s="8">
        <f t="shared" si="39"/>
        <v>300257.74</v>
      </c>
      <c r="O401" s="8">
        <f t="shared" si="40"/>
        <v>90886.73999999999</v>
      </c>
      <c r="P401" s="8">
        <f t="shared" si="41"/>
        <v>27.50750554341411</v>
      </c>
    </row>
    <row r="402" spans="1:16" ht="12.75">
      <c r="A402" s="9" t="s">
        <v>92</v>
      </c>
      <c r="B402" s="10" t="s">
        <v>320</v>
      </c>
      <c r="C402" s="11">
        <v>259910</v>
      </c>
      <c r="D402" s="11">
        <v>274083</v>
      </c>
      <c r="E402" s="11">
        <v>102511</v>
      </c>
      <c r="F402" s="11">
        <v>28271.73</v>
      </c>
      <c r="G402" s="11">
        <v>0</v>
      </c>
      <c r="H402" s="11">
        <v>28268.23</v>
      </c>
      <c r="I402" s="11">
        <v>3.5</v>
      </c>
      <c r="J402" s="11">
        <v>0</v>
      </c>
      <c r="K402" s="11">
        <f t="shared" si="36"/>
        <v>74239.27</v>
      </c>
      <c r="L402" s="11">
        <f t="shared" si="37"/>
        <v>245811.27</v>
      </c>
      <c r="M402" s="11">
        <f t="shared" si="38"/>
        <v>27.579215889026543</v>
      </c>
      <c r="N402" s="11">
        <f t="shared" si="39"/>
        <v>245814.77</v>
      </c>
      <c r="O402" s="11">
        <f t="shared" si="40"/>
        <v>74242.77</v>
      </c>
      <c r="P402" s="11">
        <f t="shared" si="41"/>
        <v>27.57580162128942</v>
      </c>
    </row>
    <row r="403" spans="1:16" ht="12.75">
      <c r="A403" s="9" t="s">
        <v>321</v>
      </c>
      <c r="B403" s="10" t="s">
        <v>322</v>
      </c>
      <c r="C403" s="11">
        <v>57543</v>
      </c>
      <c r="D403" s="11">
        <v>60662</v>
      </c>
      <c r="E403" s="11">
        <v>22863</v>
      </c>
      <c r="F403" s="11">
        <v>6219.8</v>
      </c>
      <c r="G403" s="11">
        <v>0</v>
      </c>
      <c r="H403" s="11">
        <v>6219.03</v>
      </c>
      <c r="I403" s="11">
        <v>0.77</v>
      </c>
      <c r="J403" s="11">
        <v>0</v>
      </c>
      <c r="K403" s="11">
        <f t="shared" si="36"/>
        <v>16643.2</v>
      </c>
      <c r="L403" s="11">
        <f t="shared" si="37"/>
        <v>54442.2</v>
      </c>
      <c r="M403" s="11">
        <f t="shared" si="38"/>
        <v>27.20465380746184</v>
      </c>
      <c r="N403" s="11">
        <f t="shared" si="39"/>
        <v>54442.97</v>
      </c>
      <c r="O403" s="11">
        <f t="shared" si="40"/>
        <v>16643.97</v>
      </c>
      <c r="P403" s="11">
        <f t="shared" si="41"/>
        <v>27.201285920482874</v>
      </c>
    </row>
    <row r="404" spans="1:16" ht="25.5">
      <c r="A404" s="6" t="s">
        <v>234</v>
      </c>
      <c r="B404" s="7" t="s">
        <v>235</v>
      </c>
      <c r="C404" s="8">
        <v>1241100</v>
      </c>
      <c r="D404" s="8">
        <v>1498600</v>
      </c>
      <c r="E404" s="8">
        <v>495600</v>
      </c>
      <c r="F404" s="8">
        <v>353259.2</v>
      </c>
      <c r="G404" s="8">
        <v>0</v>
      </c>
      <c r="H404" s="8">
        <v>353259.2</v>
      </c>
      <c r="I404" s="8">
        <v>0</v>
      </c>
      <c r="J404" s="8">
        <v>0</v>
      </c>
      <c r="K404" s="8">
        <f t="shared" si="36"/>
        <v>142340.8</v>
      </c>
      <c r="L404" s="8">
        <f t="shared" si="37"/>
        <v>1145340.8</v>
      </c>
      <c r="M404" s="8">
        <f t="shared" si="38"/>
        <v>71.27909604519775</v>
      </c>
      <c r="N404" s="8">
        <f t="shared" si="39"/>
        <v>1145340.8</v>
      </c>
      <c r="O404" s="8">
        <f t="shared" si="40"/>
        <v>142340.8</v>
      </c>
      <c r="P404" s="8">
        <f t="shared" si="41"/>
        <v>71.27909604519775</v>
      </c>
    </row>
    <row r="405" spans="1:16" ht="12.75">
      <c r="A405" s="9" t="s">
        <v>325</v>
      </c>
      <c r="B405" s="10" t="s">
        <v>326</v>
      </c>
      <c r="C405" s="11">
        <v>1000</v>
      </c>
      <c r="D405" s="11">
        <v>1000</v>
      </c>
      <c r="E405" s="11">
        <v>400</v>
      </c>
      <c r="F405" s="11">
        <v>59.2</v>
      </c>
      <c r="G405" s="11">
        <v>0</v>
      </c>
      <c r="H405" s="11">
        <v>59.2</v>
      </c>
      <c r="I405" s="11">
        <v>0</v>
      </c>
      <c r="J405" s="11">
        <v>0</v>
      </c>
      <c r="K405" s="11">
        <f t="shared" si="36"/>
        <v>340.8</v>
      </c>
      <c r="L405" s="11">
        <f t="shared" si="37"/>
        <v>940.8</v>
      </c>
      <c r="M405" s="11">
        <f t="shared" si="38"/>
        <v>14.800000000000002</v>
      </c>
      <c r="N405" s="11">
        <f t="shared" si="39"/>
        <v>940.8</v>
      </c>
      <c r="O405" s="11">
        <f t="shared" si="40"/>
        <v>340.8</v>
      </c>
      <c r="P405" s="11">
        <f t="shared" si="41"/>
        <v>14.800000000000002</v>
      </c>
    </row>
    <row r="406" spans="1:16" ht="12.75">
      <c r="A406" s="9" t="s">
        <v>347</v>
      </c>
      <c r="B406" s="10" t="s">
        <v>348</v>
      </c>
      <c r="C406" s="11">
        <v>1240100</v>
      </c>
      <c r="D406" s="11">
        <v>1497600</v>
      </c>
      <c r="E406" s="11">
        <v>495200</v>
      </c>
      <c r="F406" s="11">
        <v>353200</v>
      </c>
      <c r="G406" s="11">
        <v>0</v>
      </c>
      <c r="H406" s="11">
        <v>353200</v>
      </c>
      <c r="I406" s="11">
        <v>0</v>
      </c>
      <c r="J406" s="11">
        <v>0</v>
      </c>
      <c r="K406" s="11">
        <f t="shared" si="36"/>
        <v>142000</v>
      </c>
      <c r="L406" s="11">
        <f t="shared" si="37"/>
        <v>1144400</v>
      </c>
      <c r="M406" s="11">
        <f t="shared" si="38"/>
        <v>71.32471728594507</v>
      </c>
      <c r="N406" s="11">
        <f t="shared" si="39"/>
        <v>1144400</v>
      </c>
      <c r="O406" s="11">
        <f t="shared" si="40"/>
        <v>142000</v>
      </c>
      <c r="P406" s="11">
        <f t="shared" si="41"/>
        <v>71.32471728594507</v>
      </c>
    </row>
    <row r="407" spans="1:16" ht="38.25">
      <c r="A407" s="6" t="s">
        <v>240</v>
      </c>
      <c r="B407" s="7" t="s">
        <v>241</v>
      </c>
      <c r="C407" s="8">
        <v>6504618</v>
      </c>
      <c r="D407" s="8">
        <v>6917033</v>
      </c>
      <c r="E407" s="8">
        <v>2651469</v>
      </c>
      <c r="F407" s="8">
        <v>2163787.72</v>
      </c>
      <c r="G407" s="8">
        <v>0</v>
      </c>
      <c r="H407" s="8">
        <v>2147518.82</v>
      </c>
      <c r="I407" s="8">
        <v>16268.9</v>
      </c>
      <c r="J407" s="8">
        <v>0</v>
      </c>
      <c r="K407" s="8">
        <f t="shared" si="36"/>
        <v>487681.2799999998</v>
      </c>
      <c r="L407" s="8">
        <f t="shared" si="37"/>
        <v>4753245.279999999</v>
      </c>
      <c r="M407" s="8">
        <f t="shared" si="38"/>
        <v>81.60712872750918</v>
      </c>
      <c r="N407" s="8">
        <f t="shared" si="39"/>
        <v>4769514.18</v>
      </c>
      <c r="O407" s="8">
        <f t="shared" si="40"/>
        <v>503950.18000000017</v>
      </c>
      <c r="P407" s="8">
        <f t="shared" si="41"/>
        <v>80.993548104843</v>
      </c>
    </row>
    <row r="408" spans="1:16" ht="12.75">
      <c r="A408" s="9" t="s">
        <v>92</v>
      </c>
      <c r="B408" s="10" t="s">
        <v>320</v>
      </c>
      <c r="C408" s="11">
        <v>4504746</v>
      </c>
      <c r="D408" s="11">
        <v>4527746</v>
      </c>
      <c r="E408" s="11">
        <v>1525966</v>
      </c>
      <c r="F408" s="11">
        <v>1414187</v>
      </c>
      <c r="G408" s="11">
        <v>0</v>
      </c>
      <c r="H408" s="11">
        <v>1414177.99</v>
      </c>
      <c r="I408" s="11">
        <v>9.01</v>
      </c>
      <c r="J408" s="11">
        <v>0</v>
      </c>
      <c r="K408" s="11">
        <f t="shared" si="36"/>
        <v>111779</v>
      </c>
      <c r="L408" s="11">
        <f t="shared" si="37"/>
        <v>3113559</v>
      </c>
      <c r="M408" s="11">
        <f t="shared" si="38"/>
        <v>92.67486955803733</v>
      </c>
      <c r="N408" s="11">
        <f t="shared" si="39"/>
        <v>3113568.01</v>
      </c>
      <c r="O408" s="11">
        <f t="shared" si="40"/>
        <v>111788.01000000001</v>
      </c>
      <c r="P408" s="11">
        <f t="shared" si="41"/>
        <v>92.67427911237866</v>
      </c>
    </row>
    <row r="409" spans="1:16" ht="12.75">
      <c r="A409" s="9" t="s">
        <v>321</v>
      </c>
      <c r="B409" s="10" t="s">
        <v>322</v>
      </c>
      <c r="C409" s="11">
        <v>1004755</v>
      </c>
      <c r="D409" s="11">
        <v>1023915</v>
      </c>
      <c r="E409" s="11">
        <v>348879</v>
      </c>
      <c r="F409" s="11">
        <v>332010.52</v>
      </c>
      <c r="G409" s="11">
        <v>0</v>
      </c>
      <c r="H409" s="11">
        <v>332010.52</v>
      </c>
      <c r="I409" s="11">
        <v>0</v>
      </c>
      <c r="J409" s="11">
        <v>0</v>
      </c>
      <c r="K409" s="11">
        <f t="shared" si="36"/>
        <v>16868.47999999998</v>
      </c>
      <c r="L409" s="11">
        <f t="shared" si="37"/>
        <v>691904.48</v>
      </c>
      <c r="M409" s="11">
        <f t="shared" si="38"/>
        <v>95.16494830585962</v>
      </c>
      <c r="N409" s="11">
        <f t="shared" si="39"/>
        <v>691904.48</v>
      </c>
      <c r="O409" s="11">
        <f t="shared" si="40"/>
        <v>16868.47999999998</v>
      </c>
      <c r="P409" s="11">
        <f t="shared" si="41"/>
        <v>95.16494830585962</v>
      </c>
    </row>
    <row r="410" spans="1:16" ht="12.75">
      <c r="A410" s="9" t="s">
        <v>323</v>
      </c>
      <c r="B410" s="10" t="s">
        <v>324</v>
      </c>
      <c r="C410" s="11">
        <v>209519</v>
      </c>
      <c r="D410" s="11">
        <v>311015</v>
      </c>
      <c r="E410" s="11">
        <v>200177</v>
      </c>
      <c r="F410" s="11">
        <v>26104.6</v>
      </c>
      <c r="G410" s="11">
        <v>0</v>
      </c>
      <c r="H410" s="11">
        <v>26104.6</v>
      </c>
      <c r="I410" s="11">
        <v>0</v>
      </c>
      <c r="J410" s="11">
        <v>0</v>
      </c>
      <c r="K410" s="11">
        <f t="shared" si="36"/>
        <v>174072.4</v>
      </c>
      <c r="L410" s="11">
        <f t="shared" si="37"/>
        <v>284910.4</v>
      </c>
      <c r="M410" s="11">
        <f t="shared" si="38"/>
        <v>13.040758928348412</v>
      </c>
      <c r="N410" s="11">
        <f t="shared" si="39"/>
        <v>284910.4</v>
      </c>
      <c r="O410" s="11">
        <f t="shared" si="40"/>
        <v>174072.4</v>
      </c>
      <c r="P410" s="11">
        <f t="shared" si="41"/>
        <v>13.040758928348412</v>
      </c>
    </row>
    <row r="411" spans="1:16" ht="12.75">
      <c r="A411" s="9" t="s">
        <v>325</v>
      </c>
      <c r="B411" s="10" t="s">
        <v>326</v>
      </c>
      <c r="C411" s="11">
        <v>141304</v>
      </c>
      <c r="D411" s="11">
        <v>359903</v>
      </c>
      <c r="E411" s="11">
        <v>291291</v>
      </c>
      <c r="F411" s="11">
        <v>192355.95</v>
      </c>
      <c r="G411" s="11">
        <v>0</v>
      </c>
      <c r="H411" s="11">
        <v>192355.95</v>
      </c>
      <c r="I411" s="11">
        <v>0</v>
      </c>
      <c r="J411" s="11">
        <v>0</v>
      </c>
      <c r="K411" s="11">
        <f t="shared" si="36"/>
        <v>98935.04999999999</v>
      </c>
      <c r="L411" s="11">
        <f t="shared" si="37"/>
        <v>167547.05</v>
      </c>
      <c r="M411" s="11">
        <f t="shared" si="38"/>
        <v>66.03566536556228</v>
      </c>
      <c r="N411" s="11">
        <f t="shared" si="39"/>
        <v>167547.05</v>
      </c>
      <c r="O411" s="11">
        <f t="shared" si="40"/>
        <v>98935.04999999999</v>
      </c>
      <c r="P411" s="11">
        <f t="shared" si="41"/>
        <v>66.03566536556228</v>
      </c>
    </row>
    <row r="412" spans="1:16" ht="12.75">
      <c r="A412" s="9" t="s">
        <v>327</v>
      </c>
      <c r="B412" s="10" t="s">
        <v>328</v>
      </c>
      <c r="C412" s="11">
        <v>5120</v>
      </c>
      <c r="D412" s="11">
        <v>5120</v>
      </c>
      <c r="E412" s="11">
        <v>2060</v>
      </c>
      <c r="F412" s="11">
        <v>180</v>
      </c>
      <c r="G412" s="11">
        <v>0</v>
      </c>
      <c r="H412" s="11">
        <v>180</v>
      </c>
      <c r="I412" s="11">
        <v>0</v>
      </c>
      <c r="J412" s="11">
        <v>0</v>
      </c>
      <c r="K412" s="11">
        <f t="shared" si="36"/>
        <v>1880</v>
      </c>
      <c r="L412" s="11">
        <f t="shared" si="37"/>
        <v>4940</v>
      </c>
      <c r="M412" s="11">
        <f t="shared" si="38"/>
        <v>8.737864077669903</v>
      </c>
      <c r="N412" s="11">
        <f t="shared" si="39"/>
        <v>4940</v>
      </c>
      <c r="O412" s="11">
        <f t="shared" si="40"/>
        <v>1880</v>
      </c>
      <c r="P412" s="11">
        <f t="shared" si="41"/>
        <v>8.737864077669903</v>
      </c>
    </row>
    <row r="413" spans="1:16" ht="12.75">
      <c r="A413" s="9" t="s">
        <v>331</v>
      </c>
      <c r="B413" s="10" t="s">
        <v>332</v>
      </c>
      <c r="C413" s="11">
        <v>300</v>
      </c>
      <c r="D413" s="11">
        <v>300</v>
      </c>
      <c r="E413" s="11">
        <v>100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f t="shared" si="36"/>
        <v>100</v>
      </c>
      <c r="L413" s="11">
        <f t="shared" si="37"/>
        <v>300</v>
      </c>
      <c r="M413" s="11">
        <f t="shared" si="38"/>
        <v>0</v>
      </c>
      <c r="N413" s="11">
        <f t="shared" si="39"/>
        <v>300</v>
      </c>
      <c r="O413" s="11">
        <f t="shared" si="40"/>
        <v>100</v>
      </c>
      <c r="P413" s="11">
        <f t="shared" si="41"/>
        <v>0</v>
      </c>
    </row>
    <row r="414" spans="1:16" ht="12.75">
      <c r="A414" s="9" t="s">
        <v>333</v>
      </c>
      <c r="B414" s="10" t="s">
        <v>334</v>
      </c>
      <c r="C414" s="11">
        <v>422390</v>
      </c>
      <c r="D414" s="11">
        <v>427339</v>
      </c>
      <c r="E414" s="11">
        <v>164883</v>
      </c>
      <c r="F414" s="11">
        <v>106684.29</v>
      </c>
      <c r="G414" s="11">
        <v>0</v>
      </c>
      <c r="H414" s="11">
        <v>95346.75</v>
      </c>
      <c r="I414" s="11">
        <v>11337.54</v>
      </c>
      <c r="J414" s="11">
        <v>0</v>
      </c>
      <c r="K414" s="11">
        <f t="shared" si="36"/>
        <v>58198.71000000001</v>
      </c>
      <c r="L414" s="11">
        <f t="shared" si="37"/>
        <v>320654.71</v>
      </c>
      <c r="M414" s="11">
        <f t="shared" si="38"/>
        <v>64.70302578191809</v>
      </c>
      <c r="N414" s="11">
        <f t="shared" si="39"/>
        <v>331992.25</v>
      </c>
      <c r="O414" s="11">
        <f t="shared" si="40"/>
        <v>69536.25</v>
      </c>
      <c r="P414" s="11">
        <f t="shared" si="41"/>
        <v>57.826913629664666</v>
      </c>
    </row>
    <row r="415" spans="1:16" ht="12.75">
      <c r="A415" s="9" t="s">
        <v>345</v>
      </c>
      <c r="B415" s="10" t="s">
        <v>346</v>
      </c>
      <c r="C415" s="11">
        <v>100616</v>
      </c>
      <c r="D415" s="11">
        <v>143667</v>
      </c>
      <c r="E415" s="11">
        <v>100404</v>
      </c>
      <c r="F415" s="11">
        <v>83432.76</v>
      </c>
      <c r="G415" s="11">
        <v>0</v>
      </c>
      <c r="H415" s="11">
        <v>78510.41</v>
      </c>
      <c r="I415" s="11">
        <v>4922.35</v>
      </c>
      <c r="J415" s="11">
        <v>0</v>
      </c>
      <c r="K415" s="11">
        <f t="shared" si="36"/>
        <v>16971.240000000005</v>
      </c>
      <c r="L415" s="11">
        <f t="shared" si="37"/>
        <v>60234.240000000005</v>
      </c>
      <c r="M415" s="11">
        <f t="shared" si="38"/>
        <v>83.09704792637743</v>
      </c>
      <c r="N415" s="11">
        <f t="shared" si="39"/>
        <v>65156.59</v>
      </c>
      <c r="O415" s="11">
        <f t="shared" si="40"/>
        <v>21893.589999999997</v>
      </c>
      <c r="P415" s="11">
        <f t="shared" si="41"/>
        <v>78.1945042030198</v>
      </c>
    </row>
    <row r="416" spans="1:16" ht="25.5">
      <c r="A416" s="9" t="s">
        <v>335</v>
      </c>
      <c r="B416" s="10" t="s">
        <v>336</v>
      </c>
      <c r="C416" s="11">
        <v>109268</v>
      </c>
      <c r="D416" s="11">
        <v>110588</v>
      </c>
      <c r="E416" s="11">
        <v>16869</v>
      </c>
      <c r="F416" s="11">
        <v>7992.6</v>
      </c>
      <c r="G416" s="11">
        <v>0</v>
      </c>
      <c r="H416" s="11">
        <v>7992.6</v>
      </c>
      <c r="I416" s="11">
        <v>0</v>
      </c>
      <c r="J416" s="11">
        <v>0</v>
      </c>
      <c r="K416" s="11">
        <f t="shared" si="36"/>
        <v>8876.4</v>
      </c>
      <c r="L416" s="11">
        <f t="shared" si="37"/>
        <v>102595.4</v>
      </c>
      <c r="M416" s="11">
        <f t="shared" si="38"/>
        <v>47.380401920682914</v>
      </c>
      <c r="N416" s="11">
        <f t="shared" si="39"/>
        <v>102595.4</v>
      </c>
      <c r="O416" s="11">
        <f t="shared" si="40"/>
        <v>8876.4</v>
      </c>
      <c r="P416" s="11">
        <f t="shared" si="41"/>
        <v>47.380401920682914</v>
      </c>
    </row>
    <row r="417" spans="1:16" ht="25.5">
      <c r="A417" s="9" t="s">
        <v>337</v>
      </c>
      <c r="B417" s="10" t="s">
        <v>338</v>
      </c>
      <c r="C417" s="11">
        <v>6600</v>
      </c>
      <c r="D417" s="11">
        <v>7440</v>
      </c>
      <c r="E417" s="11">
        <v>840</v>
      </c>
      <c r="F417" s="11">
        <v>840</v>
      </c>
      <c r="G417" s="11">
        <v>0</v>
      </c>
      <c r="H417" s="11">
        <v>840</v>
      </c>
      <c r="I417" s="11">
        <v>0</v>
      </c>
      <c r="J417" s="11">
        <v>0</v>
      </c>
      <c r="K417" s="11">
        <f t="shared" si="36"/>
        <v>0</v>
      </c>
      <c r="L417" s="11">
        <f t="shared" si="37"/>
        <v>6600</v>
      </c>
      <c r="M417" s="11">
        <f t="shared" si="38"/>
        <v>100</v>
      </c>
      <c r="N417" s="11">
        <f t="shared" si="39"/>
        <v>6600</v>
      </c>
      <c r="O417" s="11">
        <f t="shared" si="40"/>
        <v>0</v>
      </c>
      <c r="P417" s="11">
        <f t="shared" si="41"/>
        <v>100</v>
      </c>
    </row>
    <row r="418" spans="1:16" ht="12.75">
      <c r="A418" s="6" t="s">
        <v>244</v>
      </c>
      <c r="B418" s="7" t="s">
        <v>245</v>
      </c>
      <c r="C418" s="8">
        <v>380000</v>
      </c>
      <c r="D418" s="8">
        <v>407200</v>
      </c>
      <c r="E418" s="8">
        <v>131000</v>
      </c>
      <c r="F418" s="8">
        <v>14387.39</v>
      </c>
      <c r="G418" s="8">
        <v>0</v>
      </c>
      <c r="H418" s="8">
        <v>14387.39</v>
      </c>
      <c r="I418" s="8">
        <v>0</v>
      </c>
      <c r="J418" s="8">
        <v>0</v>
      </c>
      <c r="K418" s="8">
        <f t="shared" si="36"/>
        <v>116612.61</v>
      </c>
      <c r="L418" s="8">
        <f t="shared" si="37"/>
        <v>392812.61</v>
      </c>
      <c r="M418" s="8">
        <f t="shared" si="38"/>
        <v>10.982740458015266</v>
      </c>
      <c r="N418" s="8">
        <f t="shared" si="39"/>
        <v>392812.61</v>
      </c>
      <c r="O418" s="8">
        <f t="shared" si="40"/>
        <v>116612.61</v>
      </c>
      <c r="P418" s="8">
        <f t="shared" si="41"/>
        <v>10.982740458015266</v>
      </c>
    </row>
    <row r="419" spans="1:16" ht="12.75">
      <c r="A419" s="9" t="s">
        <v>323</v>
      </c>
      <c r="B419" s="10" t="s">
        <v>324</v>
      </c>
      <c r="C419" s="11">
        <v>250000</v>
      </c>
      <c r="D419" s="11">
        <v>252000</v>
      </c>
      <c r="E419" s="11">
        <v>79300</v>
      </c>
      <c r="F419" s="11">
        <v>7187.39</v>
      </c>
      <c r="G419" s="11">
        <v>0</v>
      </c>
      <c r="H419" s="11">
        <v>7187.39</v>
      </c>
      <c r="I419" s="11">
        <v>0</v>
      </c>
      <c r="J419" s="11">
        <v>0</v>
      </c>
      <c r="K419" s="11">
        <f t="shared" si="36"/>
        <v>72112.61</v>
      </c>
      <c r="L419" s="11">
        <f t="shared" si="37"/>
        <v>244812.61</v>
      </c>
      <c r="M419" s="11">
        <f t="shared" si="38"/>
        <v>9.063543505674653</v>
      </c>
      <c r="N419" s="11">
        <f t="shared" si="39"/>
        <v>244812.61</v>
      </c>
      <c r="O419" s="11">
        <f t="shared" si="40"/>
        <v>72112.61</v>
      </c>
      <c r="P419" s="11">
        <f t="shared" si="41"/>
        <v>9.063543505674653</v>
      </c>
    </row>
    <row r="420" spans="1:16" ht="12.75">
      <c r="A420" s="9" t="s">
        <v>325</v>
      </c>
      <c r="B420" s="10" t="s">
        <v>326</v>
      </c>
      <c r="C420" s="11">
        <v>108000</v>
      </c>
      <c r="D420" s="11">
        <v>118000</v>
      </c>
      <c r="E420" s="11">
        <v>31500</v>
      </c>
      <c r="F420" s="11">
        <v>7200</v>
      </c>
      <c r="G420" s="11">
        <v>0</v>
      </c>
      <c r="H420" s="11">
        <v>7200</v>
      </c>
      <c r="I420" s="11">
        <v>0</v>
      </c>
      <c r="J420" s="11">
        <v>0</v>
      </c>
      <c r="K420" s="11">
        <f t="shared" si="36"/>
        <v>24300</v>
      </c>
      <c r="L420" s="11">
        <f t="shared" si="37"/>
        <v>110800</v>
      </c>
      <c r="M420" s="11">
        <f t="shared" si="38"/>
        <v>22.857142857142858</v>
      </c>
      <c r="N420" s="11">
        <f t="shared" si="39"/>
        <v>110800</v>
      </c>
      <c r="O420" s="11">
        <f t="shared" si="40"/>
        <v>24300</v>
      </c>
      <c r="P420" s="11">
        <f t="shared" si="41"/>
        <v>22.857142857142858</v>
      </c>
    </row>
    <row r="421" spans="1:16" ht="12.75">
      <c r="A421" s="9" t="s">
        <v>347</v>
      </c>
      <c r="B421" s="10" t="s">
        <v>348</v>
      </c>
      <c r="C421" s="11">
        <v>22000</v>
      </c>
      <c r="D421" s="11">
        <v>37200</v>
      </c>
      <c r="E421" s="11">
        <v>20200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f t="shared" si="36"/>
        <v>20200</v>
      </c>
      <c r="L421" s="11">
        <f t="shared" si="37"/>
        <v>37200</v>
      </c>
      <c r="M421" s="11">
        <f t="shared" si="38"/>
        <v>0</v>
      </c>
      <c r="N421" s="11">
        <f t="shared" si="39"/>
        <v>37200</v>
      </c>
      <c r="O421" s="11">
        <f t="shared" si="40"/>
        <v>20200</v>
      </c>
      <c r="P421" s="11">
        <f t="shared" si="41"/>
        <v>0</v>
      </c>
    </row>
    <row r="422" spans="1:16" ht="38.25">
      <c r="A422" s="6" t="s">
        <v>256</v>
      </c>
      <c r="B422" s="7" t="s">
        <v>257</v>
      </c>
      <c r="C422" s="8">
        <v>80000</v>
      </c>
      <c r="D422" s="8">
        <v>85000</v>
      </c>
      <c r="E422" s="8">
        <v>35000</v>
      </c>
      <c r="F422" s="8">
        <v>20000</v>
      </c>
      <c r="G422" s="8">
        <v>0</v>
      </c>
      <c r="H422" s="8">
        <v>12900</v>
      </c>
      <c r="I422" s="8">
        <v>7100</v>
      </c>
      <c r="J422" s="8">
        <v>0</v>
      </c>
      <c r="K422" s="8">
        <f t="shared" si="36"/>
        <v>15000</v>
      </c>
      <c r="L422" s="8">
        <f t="shared" si="37"/>
        <v>65000</v>
      </c>
      <c r="M422" s="8">
        <f t="shared" si="38"/>
        <v>57.14285714285714</v>
      </c>
      <c r="N422" s="8">
        <f t="shared" si="39"/>
        <v>72100</v>
      </c>
      <c r="O422" s="8">
        <f t="shared" si="40"/>
        <v>22100</v>
      </c>
      <c r="P422" s="8">
        <f t="shared" si="41"/>
        <v>36.857142857142854</v>
      </c>
    </row>
    <row r="423" spans="1:16" ht="25.5">
      <c r="A423" s="9" t="s">
        <v>349</v>
      </c>
      <c r="B423" s="10" t="s">
        <v>350</v>
      </c>
      <c r="C423" s="11">
        <v>80000</v>
      </c>
      <c r="D423" s="11">
        <v>85000</v>
      </c>
      <c r="E423" s="11">
        <v>35000</v>
      </c>
      <c r="F423" s="11">
        <v>20000</v>
      </c>
      <c r="G423" s="11">
        <v>0</v>
      </c>
      <c r="H423" s="11">
        <v>12900</v>
      </c>
      <c r="I423" s="11">
        <v>7100</v>
      </c>
      <c r="J423" s="11">
        <v>0</v>
      </c>
      <c r="K423" s="11">
        <f t="shared" si="36"/>
        <v>15000</v>
      </c>
      <c r="L423" s="11">
        <f t="shared" si="37"/>
        <v>65000</v>
      </c>
      <c r="M423" s="11">
        <f t="shared" si="38"/>
        <v>57.14285714285714</v>
      </c>
      <c r="N423" s="11">
        <f t="shared" si="39"/>
        <v>72100</v>
      </c>
      <c r="O423" s="11">
        <f t="shared" si="40"/>
        <v>22100</v>
      </c>
      <c r="P423" s="11">
        <f t="shared" si="41"/>
        <v>36.857142857142854</v>
      </c>
    </row>
    <row r="424" spans="1:16" ht="25.5">
      <c r="A424" s="6" t="s">
        <v>285</v>
      </c>
      <c r="B424" s="7" t="s">
        <v>286</v>
      </c>
      <c r="C424" s="8">
        <v>40000</v>
      </c>
      <c r="D424" s="8">
        <v>40000</v>
      </c>
      <c r="E424" s="8">
        <v>15000</v>
      </c>
      <c r="F424" s="8">
        <v>3429.75</v>
      </c>
      <c r="G424" s="8">
        <v>0</v>
      </c>
      <c r="H424" s="8">
        <v>3429.75</v>
      </c>
      <c r="I424" s="8">
        <v>0</v>
      </c>
      <c r="J424" s="8">
        <v>0</v>
      </c>
      <c r="K424" s="8">
        <f t="shared" si="36"/>
        <v>11570.25</v>
      </c>
      <c r="L424" s="8">
        <f t="shared" si="37"/>
        <v>36570.25</v>
      </c>
      <c r="M424" s="8">
        <f t="shared" si="38"/>
        <v>22.865</v>
      </c>
      <c r="N424" s="8">
        <f t="shared" si="39"/>
        <v>36570.25</v>
      </c>
      <c r="O424" s="8">
        <f t="shared" si="40"/>
        <v>11570.25</v>
      </c>
      <c r="P424" s="8">
        <f t="shared" si="41"/>
        <v>22.865</v>
      </c>
    </row>
    <row r="425" spans="1:16" ht="12.75">
      <c r="A425" s="9" t="s">
        <v>325</v>
      </c>
      <c r="B425" s="10" t="s">
        <v>326</v>
      </c>
      <c r="C425" s="11">
        <v>40000</v>
      </c>
      <c r="D425" s="11">
        <v>40000</v>
      </c>
      <c r="E425" s="11">
        <v>15000</v>
      </c>
      <c r="F425" s="11">
        <v>3429.75</v>
      </c>
      <c r="G425" s="11">
        <v>0</v>
      </c>
      <c r="H425" s="11">
        <v>3429.75</v>
      </c>
      <c r="I425" s="11">
        <v>0</v>
      </c>
      <c r="J425" s="11">
        <v>0</v>
      </c>
      <c r="K425" s="11">
        <f t="shared" si="36"/>
        <v>11570.25</v>
      </c>
      <c r="L425" s="11">
        <f t="shared" si="37"/>
        <v>36570.25</v>
      </c>
      <c r="M425" s="11">
        <f t="shared" si="38"/>
        <v>22.865</v>
      </c>
      <c r="N425" s="11">
        <f t="shared" si="39"/>
        <v>36570.25</v>
      </c>
      <c r="O425" s="11">
        <f t="shared" si="40"/>
        <v>11570.25</v>
      </c>
      <c r="P425" s="11">
        <f t="shared" si="41"/>
        <v>22.865</v>
      </c>
    </row>
    <row r="426" spans="1:16" ht="25.5">
      <c r="A426" s="6" t="s">
        <v>275</v>
      </c>
      <c r="B426" s="7" t="s">
        <v>276</v>
      </c>
      <c r="C426" s="8">
        <v>0</v>
      </c>
      <c r="D426" s="8">
        <v>15000</v>
      </c>
      <c r="E426" s="8">
        <v>15000</v>
      </c>
      <c r="F426" s="8">
        <v>12400</v>
      </c>
      <c r="G426" s="8">
        <v>0</v>
      </c>
      <c r="H426" s="8">
        <v>12400</v>
      </c>
      <c r="I426" s="8">
        <v>0</v>
      </c>
      <c r="J426" s="8">
        <v>0</v>
      </c>
      <c r="K426" s="8">
        <f t="shared" si="36"/>
        <v>2600</v>
      </c>
      <c r="L426" s="8">
        <f t="shared" si="37"/>
        <v>2600</v>
      </c>
      <c r="M426" s="8">
        <f t="shared" si="38"/>
        <v>82.66666666666667</v>
      </c>
      <c r="N426" s="8">
        <f t="shared" si="39"/>
        <v>2600</v>
      </c>
      <c r="O426" s="8">
        <f t="shared" si="40"/>
        <v>2600</v>
      </c>
      <c r="P426" s="8">
        <f t="shared" si="41"/>
        <v>82.66666666666667</v>
      </c>
    </row>
    <row r="427" spans="1:16" ht="12.75">
      <c r="A427" s="9" t="s">
        <v>325</v>
      </c>
      <c r="B427" s="10" t="s">
        <v>326</v>
      </c>
      <c r="C427" s="11">
        <v>0</v>
      </c>
      <c r="D427" s="11">
        <v>15000</v>
      </c>
      <c r="E427" s="11">
        <v>15000</v>
      </c>
      <c r="F427" s="11">
        <v>12400</v>
      </c>
      <c r="G427" s="11">
        <v>0</v>
      </c>
      <c r="H427" s="11">
        <v>12400</v>
      </c>
      <c r="I427" s="11">
        <v>0</v>
      </c>
      <c r="J427" s="11">
        <v>0</v>
      </c>
      <c r="K427" s="11">
        <f t="shared" si="36"/>
        <v>2600</v>
      </c>
      <c r="L427" s="11">
        <f t="shared" si="37"/>
        <v>2600</v>
      </c>
      <c r="M427" s="11">
        <f t="shared" si="38"/>
        <v>82.66666666666667</v>
      </c>
      <c r="N427" s="11">
        <f t="shared" si="39"/>
        <v>2600</v>
      </c>
      <c r="O427" s="11">
        <f t="shared" si="40"/>
        <v>2600</v>
      </c>
      <c r="P427" s="11">
        <f t="shared" si="41"/>
        <v>82.66666666666667</v>
      </c>
    </row>
    <row r="428" spans="1:16" ht="51">
      <c r="A428" s="6" t="s">
        <v>290</v>
      </c>
      <c r="B428" s="7" t="s">
        <v>291</v>
      </c>
      <c r="C428" s="8">
        <v>10000</v>
      </c>
      <c r="D428" s="8">
        <v>28209</v>
      </c>
      <c r="E428" s="8">
        <v>18209</v>
      </c>
      <c r="F428" s="8">
        <v>18209</v>
      </c>
      <c r="G428" s="8">
        <v>0</v>
      </c>
      <c r="H428" s="8">
        <v>8599.98</v>
      </c>
      <c r="I428" s="8">
        <v>9609.02</v>
      </c>
      <c r="J428" s="8">
        <v>0</v>
      </c>
      <c r="K428" s="8">
        <f t="shared" si="36"/>
        <v>0</v>
      </c>
      <c r="L428" s="8">
        <f t="shared" si="37"/>
        <v>10000</v>
      </c>
      <c r="M428" s="8">
        <f t="shared" si="38"/>
        <v>100</v>
      </c>
      <c r="N428" s="8">
        <f t="shared" si="39"/>
        <v>19609.02</v>
      </c>
      <c r="O428" s="8">
        <f t="shared" si="40"/>
        <v>9609.02</v>
      </c>
      <c r="P428" s="8">
        <f t="shared" si="41"/>
        <v>47.229282223076495</v>
      </c>
    </row>
    <row r="429" spans="1:16" ht="25.5">
      <c r="A429" s="9" t="s">
        <v>349</v>
      </c>
      <c r="B429" s="10" t="s">
        <v>350</v>
      </c>
      <c r="C429" s="11">
        <v>10000</v>
      </c>
      <c r="D429" s="11">
        <v>28209</v>
      </c>
      <c r="E429" s="11">
        <v>18209</v>
      </c>
      <c r="F429" s="11">
        <v>18209</v>
      </c>
      <c r="G429" s="11">
        <v>0</v>
      </c>
      <c r="H429" s="11">
        <v>8599.98</v>
      </c>
      <c r="I429" s="11">
        <v>9609.02</v>
      </c>
      <c r="J429" s="11">
        <v>0</v>
      </c>
      <c r="K429" s="11">
        <f t="shared" si="36"/>
        <v>0</v>
      </c>
      <c r="L429" s="11">
        <f t="shared" si="37"/>
        <v>10000</v>
      </c>
      <c r="M429" s="11">
        <f t="shared" si="38"/>
        <v>100</v>
      </c>
      <c r="N429" s="11">
        <f t="shared" si="39"/>
        <v>19609.02</v>
      </c>
      <c r="O429" s="11">
        <f t="shared" si="40"/>
        <v>9609.02</v>
      </c>
      <c r="P429" s="11">
        <f t="shared" si="41"/>
        <v>47.229282223076495</v>
      </c>
    </row>
    <row r="430" spans="1:16" ht="12.75">
      <c r="A430" s="6" t="s">
        <v>277</v>
      </c>
      <c r="B430" s="7" t="s">
        <v>278</v>
      </c>
      <c r="C430" s="8">
        <v>2778509</v>
      </c>
      <c r="D430" s="8">
        <v>3314774</v>
      </c>
      <c r="E430" s="8">
        <v>1529348</v>
      </c>
      <c r="F430" s="8">
        <v>917529.47</v>
      </c>
      <c r="G430" s="8">
        <v>0</v>
      </c>
      <c r="H430" s="8">
        <v>916049.47</v>
      </c>
      <c r="I430" s="8">
        <v>1480</v>
      </c>
      <c r="J430" s="8">
        <v>0</v>
      </c>
      <c r="K430" s="8">
        <f t="shared" si="36"/>
        <v>611818.53</v>
      </c>
      <c r="L430" s="8">
        <f t="shared" si="37"/>
        <v>2397244.5300000003</v>
      </c>
      <c r="M430" s="8">
        <f t="shared" si="38"/>
        <v>59.99481282219612</v>
      </c>
      <c r="N430" s="8">
        <f t="shared" si="39"/>
        <v>2398724.5300000003</v>
      </c>
      <c r="O430" s="8">
        <f t="shared" si="40"/>
        <v>613298.53</v>
      </c>
      <c r="P430" s="8">
        <f t="shared" si="41"/>
        <v>59.89803955672613</v>
      </c>
    </row>
    <row r="431" spans="1:16" ht="12.75">
      <c r="A431" s="9" t="s">
        <v>92</v>
      </c>
      <c r="B431" s="10" t="s">
        <v>320</v>
      </c>
      <c r="C431" s="11">
        <v>579898</v>
      </c>
      <c r="D431" s="11">
        <v>597107</v>
      </c>
      <c r="E431" s="11">
        <v>240809</v>
      </c>
      <c r="F431" s="11">
        <v>179793.18</v>
      </c>
      <c r="G431" s="11">
        <v>0</v>
      </c>
      <c r="H431" s="11">
        <v>179793.18</v>
      </c>
      <c r="I431" s="11">
        <v>0</v>
      </c>
      <c r="J431" s="11">
        <v>0</v>
      </c>
      <c r="K431" s="11">
        <f t="shared" si="36"/>
        <v>61015.82000000001</v>
      </c>
      <c r="L431" s="11">
        <f t="shared" si="37"/>
        <v>417313.82</v>
      </c>
      <c r="M431" s="11">
        <f t="shared" si="38"/>
        <v>74.66215133155322</v>
      </c>
      <c r="N431" s="11">
        <f t="shared" si="39"/>
        <v>417313.82</v>
      </c>
      <c r="O431" s="11">
        <f t="shared" si="40"/>
        <v>61015.82000000001</v>
      </c>
      <c r="P431" s="11">
        <f t="shared" si="41"/>
        <v>74.66215133155322</v>
      </c>
    </row>
    <row r="432" spans="1:16" ht="12.75">
      <c r="A432" s="9" t="s">
        <v>321</v>
      </c>
      <c r="B432" s="10" t="s">
        <v>322</v>
      </c>
      <c r="C432" s="11">
        <v>127580</v>
      </c>
      <c r="D432" s="11">
        <v>131369</v>
      </c>
      <c r="E432" s="11">
        <v>52983</v>
      </c>
      <c r="F432" s="11">
        <v>39554.5</v>
      </c>
      <c r="G432" s="11">
        <v>0</v>
      </c>
      <c r="H432" s="11">
        <v>39554.5</v>
      </c>
      <c r="I432" s="11">
        <v>0</v>
      </c>
      <c r="J432" s="11">
        <v>0</v>
      </c>
      <c r="K432" s="11">
        <f t="shared" si="36"/>
        <v>13428.5</v>
      </c>
      <c r="L432" s="11">
        <f t="shared" si="37"/>
        <v>91814.5</v>
      </c>
      <c r="M432" s="11">
        <f t="shared" si="38"/>
        <v>74.65507804390087</v>
      </c>
      <c r="N432" s="11">
        <f t="shared" si="39"/>
        <v>91814.5</v>
      </c>
      <c r="O432" s="11">
        <f t="shared" si="40"/>
        <v>13428.5</v>
      </c>
      <c r="P432" s="11">
        <f t="shared" si="41"/>
        <v>74.65507804390087</v>
      </c>
    </row>
    <row r="433" spans="1:16" ht="12.75">
      <c r="A433" s="9" t="s">
        <v>323</v>
      </c>
      <c r="B433" s="10" t="s">
        <v>324</v>
      </c>
      <c r="C433" s="11">
        <v>456386</v>
      </c>
      <c r="D433" s="11">
        <v>470146</v>
      </c>
      <c r="E433" s="11">
        <v>179250</v>
      </c>
      <c r="F433" s="11">
        <v>75928.9</v>
      </c>
      <c r="G433" s="11">
        <v>0</v>
      </c>
      <c r="H433" s="11">
        <v>75928.9</v>
      </c>
      <c r="I433" s="11">
        <v>0</v>
      </c>
      <c r="J433" s="11">
        <v>0</v>
      </c>
      <c r="K433" s="11">
        <f t="shared" si="36"/>
        <v>103321.1</v>
      </c>
      <c r="L433" s="11">
        <f t="shared" si="37"/>
        <v>394217.1</v>
      </c>
      <c r="M433" s="11">
        <f t="shared" si="38"/>
        <v>42.35921896792189</v>
      </c>
      <c r="N433" s="11">
        <f t="shared" si="39"/>
        <v>394217.1</v>
      </c>
      <c r="O433" s="11">
        <f t="shared" si="40"/>
        <v>103321.1</v>
      </c>
      <c r="P433" s="11">
        <f t="shared" si="41"/>
        <v>42.35921896792189</v>
      </c>
    </row>
    <row r="434" spans="1:16" ht="12.75">
      <c r="A434" s="9" t="s">
        <v>325</v>
      </c>
      <c r="B434" s="10" t="s">
        <v>326</v>
      </c>
      <c r="C434" s="11">
        <v>776535</v>
      </c>
      <c r="D434" s="11">
        <v>1011042</v>
      </c>
      <c r="E434" s="11">
        <v>595402</v>
      </c>
      <c r="F434" s="11">
        <v>383835.12</v>
      </c>
      <c r="G434" s="11">
        <v>0</v>
      </c>
      <c r="H434" s="11">
        <v>383835.12</v>
      </c>
      <c r="I434" s="11">
        <v>0</v>
      </c>
      <c r="J434" s="11">
        <v>0</v>
      </c>
      <c r="K434" s="11">
        <f t="shared" si="36"/>
        <v>211566.88</v>
      </c>
      <c r="L434" s="11">
        <f t="shared" si="37"/>
        <v>627206.88</v>
      </c>
      <c r="M434" s="11">
        <f t="shared" si="38"/>
        <v>64.46654865116341</v>
      </c>
      <c r="N434" s="11">
        <f t="shared" si="39"/>
        <v>627206.88</v>
      </c>
      <c r="O434" s="11">
        <f t="shared" si="40"/>
        <v>211566.88</v>
      </c>
      <c r="P434" s="11">
        <f t="shared" si="41"/>
        <v>64.46654865116341</v>
      </c>
    </row>
    <row r="435" spans="1:16" ht="12.75">
      <c r="A435" s="9" t="s">
        <v>333</v>
      </c>
      <c r="B435" s="10" t="s">
        <v>334</v>
      </c>
      <c r="C435" s="11">
        <v>743467</v>
      </c>
      <c r="D435" s="11">
        <v>923467</v>
      </c>
      <c r="E435" s="11">
        <v>392026</v>
      </c>
      <c r="F435" s="11">
        <v>209430.49</v>
      </c>
      <c r="G435" s="11">
        <v>0</v>
      </c>
      <c r="H435" s="11">
        <v>207950.49</v>
      </c>
      <c r="I435" s="11">
        <v>1480</v>
      </c>
      <c r="J435" s="11">
        <v>0</v>
      </c>
      <c r="K435" s="11">
        <f t="shared" si="36"/>
        <v>182595.51</v>
      </c>
      <c r="L435" s="11">
        <f t="shared" si="37"/>
        <v>714036.51</v>
      </c>
      <c r="M435" s="11">
        <f t="shared" si="38"/>
        <v>53.422602072311534</v>
      </c>
      <c r="N435" s="11">
        <f t="shared" si="39"/>
        <v>715516.51</v>
      </c>
      <c r="O435" s="11">
        <f t="shared" si="40"/>
        <v>184075.51</v>
      </c>
      <c r="P435" s="11">
        <f t="shared" si="41"/>
        <v>53.045076091891865</v>
      </c>
    </row>
    <row r="436" spans="1:16" ht="25.5">
      <c r="A436" s="9" t="s">
        <v>335</v>
      </c>
      <c r="B436" s="10" t="s">
        <v>336</v>
      </c>
      <c r="C436" s="11">
        <v>94643</v>
      </c>
      <c r="D436" s="11">
        <v>181643</v>
      </c>
      <c r="E436" s="11">
        <v>68878</v>
      </c>
      <c r="F436" s="11">
        <v>28987.28</v>
      </c>
      <c r="G436" s="11">
        <v>0</v>
      </c>
      <c r="H436" s="11">
        <v>28987.28</v>
      </c>
      <c r="I436" s="11">
        <v>0</v>
      </c>
      <c r="J436" s="11">
        <v>0</v>
      </c>
      <c r="K436" s="11">
        <f t="shared" si="36"/>
        <v>39890.72</v>
      </c>
      <c r="L436" s="11">
        <f t="shared" si="37"/>
        <v>152655.72</v>
      </c>
      <c r="M436" s="11">
        <f t="shared" si="38"/>
        <v>42.084961816545196</v>
      </c>
      <c r="N436" s="11">
        <f t="shared" si="39"/>
        <v>152655.72</v>
      </c>
      <c r="O436" s="11">
        <f t="shared" si="40"/>
        <v>39890.72</v>
      </c>
      <c r="P436" s="11">
        <f t="shared" si="41"/>
        <v>42.084961816545196</v>
      </c>
    </row>
    <row r="437" spans="1:16" ht="25.5">
      <c r="A437" s="6" t="s">
        <v>361</v>
      </c>
      <c r="B437" s="7" t="s">
        <v>362</v>
      </c>
      <c r="C437" s="8">
        <v>0</v>
      </c>
      <c r="D437" s="8">
        <v>15000</v>
      </c>
      <c r="E437" s="8">
        <v>15000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f t="shared" si="36"/>
        <v>15000</v>
      </c>
      <c r="L437" s="8">
        <f t="shared" si="37"/>
        <v>15000</v>
      </c>
      <c r="M437" s="8">
        <f t="shared" si="38"/>
        <v>0</v>
      </c>
      <c r="N437" s="8">
        <f t="shared" si="39"/>
        <v>15000</v>
      </c>
      <c r="O437" s="8">
        <f t="shared" si="40"/>
        <v>15000</v>
      </c>
      <c r="P437" s="8">
        <f t="shared" si="41"/>
        <v>0</v>
      </c>
    </row>
    <row r="438" spans="1:16" ht="12.75">
      <c r="A438" s="9" t="s">
        <v>325</v>
      </c>
      <c r="B438" s="10" t="s">
        <v>326</v>
      </c>
      <c r="C438" s="11">
        <v>0</v>
      </c>
      <c r="D438" s="11">
        <v>15000</v>
      </c>
      <c r="E438" s="11">
        <v>15000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f t="shared" si="36"/>
        <v>15000</v>
      </c>
      <c r="L438" s="11">
        <f t="shared" si="37"/>
        <v>15000</v>
      </c>
      <c r="M438" s="11">
        <f t="shared" si="38"/>
        <v>0</v>
      </c>
      <c r="N438" s="11">
        <f t="shared" si="39"/>
        <v>15000</v>
      </c>
      <c r="O438" s="11">
        <f t="shared" si="40"/>
        <v>15000</v>
      </c>
      <c r="P438" s="11">
        <f t="shared" si="41"/>
        <v>0</v>
      </c>
    </row>
    <row r="439" spans="1:16" ht="12.75">
      <c r="A439" s="6" t="s">
        <v>279</v>
      </c>
      <c r="B439" s="7" t="s">
        <v>280</v>
      </c>
      <c r="C439" s="8">
        <v>412300</v>
      </c>
      <c r="D439" s="8">
        <v>545300</v>
      </c>
      <c r="E439" s="8">
        <v>349400</v>
      </c>
      <c r="F439" s="8">
        <v>8899.2</v>
      </c>
      <c r="G439" s="8">
        <v>0</v>
      </c>
      <c r="H439" s="8">
        <v>8899.2</v>
      </c>
      <c r="I439" s="8">
        <v>0</v>
      </c>
      <c r="J439" s="8">
        <v>0</v>
      </c>
      <c r="K439" s="8">
        <f t="shared" si="36"/>
        <v>340500.8</v>
      </c>
      <c r="L439" s="8">
        <f t="shared" si="37"/>
        <v>536400.8</v>
      </c>
      <c r="M439" s="8">
        <f t="shared" si="38"/>
        <v>2.546994848311391</v>
      </c>
      <c r="N439" s="8">
        <f t="shared" si="39"/>
        <v>536400.8</v>
      </c>
      <c r="O439" s="8">
        <f t="shared" si="40"/>
        <v>340500.8</v>
      </c>
      <c r="P439" s="8">
        <f t="shared" si="41"/>
        <v>2.546994848311391</v>
      </c>
    </row>
    <row r="440" spans="1:16" ht="12.75">
      <c r="A440" s="9" t="s">
        <v>325</v>
      </c>
      <c r="B440" s="10" t="s">
        <v>326</v>
      </c>
      <c r="C440" s="11">
        <v>412300</v>
      </c>
      <c r="D440" s="11">
        <v>545300</v>
      </c>
      <c r="E440" s="11">
        <v>349400</v>
      </c>
      <c r="F440" s="11">
        <v>8899.2</v>
      </c>
      <c r="G440" s="11">
        <v>0</v>
      </c>
      <c r="H440" s="11">
        <v>8899.2</v>
      </c>
      <c r="I440" s="11">
        <v>0</v>
      </c>
      <c r="J440" s="11">
        <v>0</v>
      </c>
      <c r="K440" s="11">
        <f t="shared" si="36"/>
        <v>340500.8</v>
      </c>
      <c r="L440" s="11">
        <f t="shared" si="37"/>
        <v>536400.8</v>
      </c>
      <c r="M440" s="11">
        <f t="shared" si="38"/>
        <v>2.546994848311391</v>
      </c>
      <c r="N440" s="11">
        <f t="shared" si="39"/>
        <v>536400.8</v>
      </c>
      <c r="O440" s="11">
        <f t="shared" si="40"/>
        <v>340500.8</v>
      </c>
      <c r="P440" s="11">
        <f t="shared" si="41"/>
        <v>2.546994848311391</v>
      </c>
    </row>
    <row r="441" spans="1:16" ht="38.25">
      <c r="A441" s="6" t="s">
        <v>260</v>
      </c>
      <c r="B441" s="7" t="s">
        <v>261</v>
      </c>
      <c r="C441" s="8">
        <v>0</v>
      </c>
      <c r="D441" s="8">
        <v>81000</v>
      </c>
      <c r="E441" s="8">
        <v>81000</v>
      </c>
      <c r="F441" s="8">
        <v>79920</v>
      </c>
      <c r="G441" s="8">
        <v>0</v>
      </c>
      <c r="H441" s="8">
        <v>79920</v>
      </c>
      <c r="I441" s="8">
        <v>0</v>
      </c>
      <c r="J441" s="8">
        <v>0</v>
      </c>
      <c r="K441" s="8">
        <f t="shared" si="36"/>
        <v>1080</v>
      </c>
      <c r="L441" s="8">
        <f t="shared" si="37"/>
        <v>1080</v>
      </c>
      <c r="M441" s="8">
        <f t="shared" si="38"/>
        <v>98.66666666666667</v>
      </c>
      <c r="N441" s="8">
        <f t="shared" si="39"/>
        <v>1080</v>
      </c>
      <c r="O441" s="8">
        <f t="shared" si="40"/>
        <v>1080</v>
      </c>
      <c r="P441" s="8">
        <f t="shared" si="41"/>
        <v>98.66666666666667</v>
      </c>
    </row>
    <row r="442" spans="1:16" ht="12.75">
      <c r="A442" s="9" t="s">
        <v>323</v>
      </c>
      <c r="B442" s="10" t="s">
        <v>324</v>
      </c>
      <c r="C442" s="11">
        <v>0</v>
      </c>
      <c r="D442" s="11">
        <v>81000</v>
      </c>
      <c r="E442" s="11">
        <v>81000</v>
      </c>
      <c r="F442" s="11">
        <v>79920</v>
      </c>
      <c r="G442" s="11">
        <v>0</v>
      </c>
      <c r="H442" s="11">
        <v>79920</v>
      </c>
      <c r="I442" s="11">
        <v>0</v>
      </c>
      <c r="J442" s="11">
        <v>0</v>
      </c>
      <c r="K442" s="11">
        <f t="shared" si="36"/>
        <v>1080</v>
      </c>
      <c r="L442" s="11">
        <f t="shared" si="37"/>
        <v>1080</v>
      </c>
      <c r="M442" s="11">
        <f t="shared" si="38"/>
        <v>98.66666666666667</v>
      </c>
      <c r="N442" s="11">
        <f t="shared" si="39"/>
        <v>1080</v>
      </c>
      <c r="O442" s="11">
        <f t="shared" si="40"/>
        <v>1080</v>
      </c>
      <c r="P442" s="11">
        <f t="shared" si="41"/>
        <v>98.66666666666667</v>
      </c>
    </row>
    <row r="443" spans="1:16" ht="38.25">
      <c r="A443" s="6" t="s">
        <v>281</v>
      </c>
      <c r="B443" s="7" t="s">
        <v>282</v>
      </c>
      <c r="C443" s="8">
        <v>1728000</v>
      </c>
      <c r="D443" s="8">
        <v>2051625</v>
      </c>
      <c r="E443" s="8">
        <v>825125</v>
      </c>
      <c r="F443" s="8">
        <v>230263.31</v>
      </c>
      <c r="G443" s="8">
        <v>0</v>
      </c>
      <c r="H443" s="8">
        <v>230263.31</v>
      </c>
      <c r="I443" s="8">
        <v>0</v>
      </c>
      <c r="J443" s="8">
        <v>0</v>
      </c>
      <c r="K443" s="8">
        <f t="shared" si="36"/>
        <v>594861.69</v>
      </c>
      <c r="L443" s="8">
        <f t="shared" si="37"/>
        <v>1821361.69</v>
      </c>
      <c r="M443" s="8">
        <f t="shared" si="38"/>
        <v>27.906475988486594</v>
      </c>
      <c r="N443" s="8">
        <f t="shared" si="39"/>
        <v>1821361.69</v>
      </c>
      <c r="O443" s="8">
        <f t="shared" si="40"/>
        <v>594861.69</v>
      </c>
      <c r="P443" s="8">
        <f t="shared" si="41"/>
        <v>27.906475988486594</v>
      </c>
    </row>
    <row r="444" spans="1:16" ht="12.75">
      <c r="A444" s="9" t="s">
        <v>323</v>
      </c>
      <c r="B444" s="10" t="s">
        <v>324</v>
      </c>
      <c r="C444" s="11">
        <v>529625</v>
      </c>
      <c r="D444" s="11">
        <v>629625</v>
      </c>
      <c r="E444" s="11">
        <v>268625</v>
      </c>
      <c r="F444" s="11">
        <v>89062</v>
      </c>
      <c r="G444" s="11">
        <v>0</v>
      </c>
      <c r="H444" s="11">
        <v>89062</v>
      </c>
      <c r="I444" s="11">
        <v>0</v>
      </c>
      <c r="J444" s="11">
        <v>0</v>
      </c>
      <c r="K444" s="11">
        <f t="shared" si="36"/>
        <v>179563</v>
      </c>
      <c r="L444" s="11">
        <f t="shared" si="37"/>
        <v>540563</v>
      </c>
      <c r="M444" s="11">
        <f t="shared" si="38"/>
        <v>33.15476966030712</v>
      </c>
      <c r="N444" s="11">
        <f t="shared" si="39"/>
        <v>540563</v>
      </c>
      <c r="O444" s="11">
        <f t="shared" si="40"/>
        <v>179563</v>
      </c>
      <c r="P444" s="11">
        <f t="shared" si="41"/>
        <v>33.15476966030712</v>
      </c>
    </row>
    <row r="445" spans="1:16" ht="12.75">
      <c r="A445" s="9" t="s">
        <v>325</v>
      </c>
      <c r="B445" s="10" t="s">
        <v>326</v>
      </c>
      <c r="C445" s="11">
        <v>1198375</v>
      </c>
      <c r="D445" s="11">
        <v>1422000</v>
      </c>
      <c r="E445" s="11">
        <v>556500</v>
      </c>
      <c r="F445" s="11">
        <v>141201.31</v>
      </c>
      <c r="G445" s="11">
        <v>0</v>
      </c>
      <c r="H445" s="11">
        <v>141201.31</v>
      </c>
      <c r="I445" s="11">
        <v>0</v>
      </c>
      <c r="J445" s="11">
        <v>0</v>
      </c>
      <c r="K445" s="11">
        <f t="shared" si="36"/>
        <v>415298.69</v>
      </c>
      <c r="L445" s="11">
        <f t="shared" si="37"/>
        <v>1280798.69</v>
      </c>
      <c r="M445" s="11">
        <f t="shared" si="38"/>
        <v>25.373101527403414</v>
      </c>
      <c r="N445" s="11">
        <f t="shared" si="39"/>
        <v>1280798.69</v>
      </c>
      <c r="O445" s="11">
        <f t="shared" si="40"/>
        <v>415298.69</v>
      </c>
      <c r="P445" s="11">
        <f t="shared" si="41"/>
        <v>25.373101527403414</v>
      </c>
    </row>
    <row r="446" spans="1:16" ht="38.25">
      <c r="A446" s="6" t="s">
        <v>287</v>
      </c>
      <c r="B446" s="7" t="s">
        <v>288</v>
      </c>
      <c r="C446" s="8">
        <v>0</v>
      </c>
      <c r="D446" s="8">
        <v>53375</v>
      </c>
      <c r="E446" s="8">
        <v>53375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f t="shared" si="36"/>
        <v>53375</v>
      </c>
      <c r="L446" s="8">
        <f t="shared" si="37"/>
        <v>53375</v>
      </c>
      <c r="M446" s="8">
        <f t="shared" si="38"/>
        <v>0</v>
      </c>
      <c r="N446" s="8">
        <f t="shared" si="39"/>
        <v>53375</v>
      </c>
      <c r="O446" s="8">
        <f t="shared" si="40"/>
        <v>53375</v>
      </c>
      <c r="P446" s="8">
        <f t="shared" si="41"/>
        <v>0</v>
      </c>
    </row>
    <row r="447" spans="1:16" ht="12.75">
      <c r="A447" s="9" t="s">
        <v>325</v>
      </c>
      <c r="B447" s="10" t="s">
        <v>326</v>
      </c>
      <c r="C447" s="11">
        <v>0</v>
      </c>
      <c r="D447" s="11">
        <v>53375</v>
      </c>
      <c r="E447" s="11">
        <v>53375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f t="shared" si="36"/>
        <v>53375</v>
      </c>
      <c r="L447" s="11">
        <f t="shared" si="37"/>
        <v>53375</v>
      </c>
      <c r="M447" s="11">
        <f t="shared" si="38"/>
        <v>0</v>
      </c>
      <c r="N447" s="11">
        <f t="shared" si="39"/>
        <v>53375</v>
      </c>
      <c r="O447" s="11">
        <f t="shared" si="40"/>
        <v>53375</v>
      </c>
      <c r="P447" s="11">
        <f t="shared" si="41"/>
        <v>0</v>
      </c>
    </row>
    <row r="448" spans="1:16" ht="25.5">
      <c r="A448" s="6" t="s">
        <v>363</v>
      </c>
      <c r="B448" s="7" t="s">
        <v>364</v>
      </c>
      <c r="C448" s="8">
        <v>0</v>
      </c>
      <c r="D448" s="8">
        <v>282000</v>
      </c>
      <c r="E448" s="8">
        <v>282000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f t="shared" si="36"/>
        <v>282000</v>
      </c>
      <c r="L448" s="8">
        <f t="shared" si="37"/>
        <v>282000</v>
      </c>
      <c r="M448" s="8">
        <f t="shared" si="38"/>
        <v>0</v>
      </c>
      <c r="N448" s="8">
        <f t="shared" si="39"/>
        <v>282000</v>
      </c>
      <c r="O448" s="8">
        <f t="shared" si="40"/>
        <v>282000</v>
      </c>
      <c r="P448" s="8">
        <f t="shared" si="41"/>
        <v>0</v>
      </c>
    </row>
    <row r="449" spans="1:16" ht="12.75">
      <c r="A449" s="9" t="s">
        <v>323</v>
      </c>
      <c r="B449" s="10" t="s">
        <v>324</v>
      </c>
      <c r="C449" s="11">
        <v>0</v>
      </c>
      <c r="D449" s="11">
        <v>212000</v>
      </c>
      <c r="E449" s="11">
        <v>212000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f t="shared" si="36"/>
        <v>212000</v>
      </c>
      <c r="L449" s="11">
        <f t="shared" si="37"/>
        <v>212000</v>
      </c>
      <c r="M449" s="11">
        <f t="shared" si="38"/>
        <v>0</v>
      </c>
      <c r="N449" s="11">
        <f t="shared" si="39"/>
        <v>212000</v>
      </c>
      <c r="O449" s="11">
        <f t="shared" si="40"/>
        <v>212000</v>
      </c>
      <c r="P449" s="11">
        <f t="shared" si="41"/>
        <v>0</v>
      </c>
    </row>
    <row r="450" spans="1:16" ht="12.75">
      <c r="A450" s="9" t="s">
        <v>325</v>
      </c>
      <c r="B450" s="10" t="s">
        <v>326</v>
      </c>
      <c r="C450" s="11">
        <v>0</v>
      </c>
      <c r="D450" s="11">
        <v>70000</v>
      </c>
      <c r="E450" s="11">
        <v>70000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f t="shared" si="36"/>
        <v>70000</v>
      </c>
      <c r="L450" s="11">
        <f t="shared" si="37"/>
        <v>70000</v>
      </c>
      <c r="M450" s="11">
        <f t="shared" si="38"/>
        <v>0</v>
      </c>
      <c r="N450" s="11">
        <f t="shared" si="39"/>
        <v>70000</v>
      </c>
      <c r="O450" s="11">
        <f t="shared" si="40"/>
        <v>70000</v>
      </c>
      <c r="P450" s="11">
        <f t="shared" si="41"/>
        <v>0</v>
      </c>
    </row>
    <row r="451" spans="1:16" ht="25.5">
      <c r="A451" s="6" t="s">
        <v>262</v>
      </c>
      <c r="B451" s="7" t="s">
        <v>263</v>
      </c>
      <c r="C451" s="8">
        <v>6500</v>
      </c>
      <c r="D451" s="8">
        <v>13500</v>
      </c>
      <c r="E451" s="8">
        <v>11500</v>
      </c>
      <c r="F451" s="8">
        <v>11500</v>
      </c>
      <c r="G451" s="8">
        <v>0</v>
      </c>
      <c r="H451" s="8">
        <v>11500</v>
      </c>
      <c r="I451" s="8">
        <v>0</v>
      </c>
      <c r="J451" s="8">
        <v>0</v>
      </c>
      <c r="K451" s="8">
        <f t="shared" si="36"/>
        <v>0</v>
      </c>
      <c r="L451" s="8">
        <f t="shared" si="37"/>
        <v>2000</v>
      </c>
      <c r="M451" s="8">
        <f t="shared" si="38"/>
        <v>100</v>
      </c>
      <c r="N451" s="8">
        <f t="shared" si="39"/>
        <v>2000</v>
      </c>
      <c r="O451" s="8">
        <f t="shared" si="40"/>
        <v>0</v>
      </c>
      <c r="P451" s="8">
        <f t="shared" si="41"/>
        <v>100</v>
      </c>
    </row>
    <row r="452" spans="1:16" ht="12.75">
      <c r="A452" s="9" t="s">
        <v>339</v>
      </c>
      <c r="B452" s="10" t="s">
        <v>340</v>
      </c>
      <c r="C452" s="11">
        <v>6500</v>
      </c>
      <c r="D452" s="11">
        <v>13500</v>
      </c>
      <c r="E452" s="11">
        <v>11500</v>
      </c>
      <c r="F452" s="11">
        <v>11500</v>
      </c>
      <c r="G452" s="11">
        <v>0</v>
      </c>
      <c r="H452" s="11">
        <v>11500</v>
      </c>
      <c r="I452" s="11">
        <v>0</v>
      </c>
      <c r="J452" s="11">
        <v>0</v>
      </c>
      <c r="K452" s="11">
        <f t="shared" si="36"/>
        <v>0</v>
      </c>
      <c r="L452" s="11">
        <f t="shared" si="37"/>
        <v>2000</v>
      </c>
      <c r="M452" s="11">
        <f t="shared" si="38"/>
        <v>100</v>
      </c>
      <c r="N452" s="11">
        <f t="shared" si="39"/>
        <v>2000</v>
      </c>
      <c r="O452" s="11">
        <f t="shared" si="40"/>
        <v>0</v>
      </c>
      <c r="P452" s="11">
        <f t="shared" si="41"/>
        <v>100</v>
      </c>
    </row>
    <row r="453" spans="1:16" ht="12.75">
      <c r="A453" s="6" t="s">
        <v>264</v>
      </c>
      <c r="B453" s="7" t="s">
        <v>265</v>
      </c>
      <c r="C453" s="8">
        <v>20000</v>
      </c>
      <c r="D453" s="8">
        <v>25000</v>
      </c>
      <c r="E453" s="8">
        <v>20000</v>
      </c>
      <c r="F453" s="8">
        <v>13000</v>
      </c>
      <c r="G453" s="8">
        <v>0</v>
      </c>
      <c r="H453" s="8">
        <v>13000</v>
      </c>
      <c r="I453" s="8">
        <v>0</v>
      </c>
      <c r="J453" s="8">
        <v>0</v>
      </c>
      <c r="K453" s="8">
        <f t="shared" si="36"/>
        <v>7000</v>
      </c>
      <c r="L453" s="8">
        <f t="shared" si="37"/>
        <v>12000</v>
      </c>
      <c r="M453" s="8">
        <f t="shared" si="38"/>
        <v>65</v>
      </c>
      <c r="N453" s="8">
        <f t="shared" si="39"/>
        <v>12000</v>
      </c>
      <c r="O453" s="8">
        <f t="shared" si="40"/>
        <v>7000</v>
      </c>
      <c r="P453" s="8">
        <f t="shared" si="41"/>
        <v>65</v>
      </c>
    </row>
    <row r="454" spans="1:16" ht="12.75">
      <c r="A454" s="9" t="s">
        <v>325</v>
      </c>
      <c r="B454" s="10" t="s">
        <v>326</v>
      </c>
      <c r="C454" s="11">
        <v>20000</v>
      </c>
      <c r="D454" s="11">
        <v>25000</v>
      </c>
      <c r="E454" s="11">
        <v>20000</v>
      </c>
      <c r="F454" s="11">
        <v>13000</v>
      </c>
      <c r="G454" s="11">
        <v>0</v>
      </c>
      <c r="H454" s="11">
        <v>13000</v>
      </c>
      <c r="I454" s="11">
        <v>0</v>
      </c>
      <c r="J454" s="11">
        <v>0</v>
      </c>
      <c r="K454" s="11">
        <f aca="true" t="shared" si="42" ref="K454:K459">E454-F454</f>
        <v>7000</v>
      </c>
      <c r="L454" s="11">
        <f aca="true" t="shared" si="43" ref="L454:L459">D454-F454</f>
        <v>12000</v>
      </c>
      <c r="M454" s="11">
        <f aca="true" t="shared" si="44" ref="M454:M459">IF(E454=0,0,(F454/E454)*100)</f>
        <v>65</v>
      </c>
      <c r="N454" s="11">
        <f aca="true" t="shared" si="45" ref="N454:N459">D454-H454</f>
        <v>12000</v>
      </c>
      <c r="O454" s="11">
        <f aca="true" t="shared" si="46" ref="O454:O459">E454-H454</f>
        <v>7000</v>
      </c>
      <c r="P454" s="11">
        <f aca="true" t="shared" si="47" ref="P454:P459">IF(E454=0,0,(H454/E454)*100)</f>
        <v>65</v>
      </c>
    </row>
    <row r="455" spans="1:16" ht="51">
      <c r="A455" s="6" t="s">
        <v>292</v>
      </c>
      <c r="B455" s="7" t="s">
        <v>48</v>
      </c>
      <c r="C455" s="8">
        <v>7000</v>
      </c>
      <c r="D455" s="8">
        <v>53500</v>
      </c>
      <c r="E455" s="8">
        <v>48000</v>
      </c>
      <c r="F455" s="8">
        <v>44000</v>
      </c>
      <c r="G455" s="8">
        <v>0</v>
      </c>
      <c r="H455" s="8">
        <v>44000</v>
      </c>
      <c r="I455" s="8">
        <v>0</v>
      </c>
      <c r="J455" s="8">
        <v>0</v>
      </c>
      <c r="K455" s="8">
        <f t="shared" si="42"/>
        <v>4000</v>
      </c>
      <c r="L455" s="8">
        <f t="shared" si="43"/>
        <v>9500</v>
      </c>
      <c r="M455" s="8">
        <f t="shared" si="44"/>
        <v>91.66666666666666</v>
      </c>
      <c r="N455" s="8">
        <f t="shared" si="45"/>
        <v>9500</v>
      </c>
      <c r="O455" s="8">
        <f t="shared" si="46"/>
        <v>4000</v>
      </c>
      <c r="P455" s="8">
        <f t="shared" si="47"/>
        <v>91.66666666666666</v>
      </c>
    </row>
    <row r="456" spans="1:16" ht="25.5">
      <c r="A456" s="9" t="s">
        <v>355</v>
      </c>
      <c r="B456" s="10" t="s">
        <v>356</v>
      </c>
      <c r="C456" s="11">
        <v>7000</v>
      </c>
      <c r="D456" s="11">
        <v>53500</v>
      </c>
      <c r="E456" s="11">
        <v>48000</v>
      </c>
      <c r="F456" s="11">
        <v>44000</v>
      </c>
      <c r="G456" s="11">
        <v>0</v>
      </c>
      <c r="H456" s="11">
        <v>44000</v>
      </c>
      <c r="I456" s="11">
        <v>0</v>
      </c>
      <c r="J456" s="11">
        <v>0</v>
      </c>
      <c r="K456" s="11">
        <f t="shared" si="42"/>
        <v>4000</v>
      </c>
      <c r="L456" s="11">
        <f t="shared" si="43"/>
        <v>9500</v>
      </c>
      <c r="M456" s="11">
        <f t="shared" si="44"/>
        <v>91.66666666666666</v>
      </c>
      <c r="N456" s="11">
        <f t="shared" si="45"/>
        <v>9500</v>
      </c>
      <c r="O456" s="11">
        <f t="shared" si="46"/>
        <v>4000</v>
      </c>
      <c r="P456" s="11">
        <f t="shared" si="47"/>
        <v>91.66666666666666</v>
      </c>
    </row>
    <row r="457" spans="1:16" ht="12.75">
      <c r="A457" s="6" t="s">
        <v>270</v>
      </c>
      <c r="B457" s="7" t="s">
        <v>49</v>
      </c>
      <c r="C457" s="8">
        <v>1489475</v>
      </c>
      <c r="D457" s="8">
        <v>2240775</v>
      </c>
      <c r="E457" s="8">
        <v>1247611</v>
      </c>
      <c r="F457" s="8">
        <v>1217611</v>
      </c>
      <c r="G457" s="8">
        <v>0</v>
      </c>
      <c r="H457" s="8">
        <v>1217611</v>
      </c>
      <c r="I457" s="8">
        <v>0</v>
      </c>
      <c r="J457" s="8">
        <v>0</v>
      </c>
      <c r="K457" s="8">
        <f t="shared" si="42"/>
        <v>30000</v>
      </c>
      <c r="L457" s="8">
        <f t="shared" si="43"/>
        <v>1023164</v>
      </c>
      <c r="M457" s="8">
        <f t="shared" si="44"/>
        <v>97.59540433676844</v>
      </c>
      <c r="N457" s="8">
        <f t="shared" si="45"/>
        <v>1023164</v>
      </c>
      <c r="O457" s="8">
        <f t="shared" si="46"/>
        <v>30000</v>
      </c>
      <c r="P457" s="8">
        <f t="shared" si="47"/>
        <v>97.59540433676844</v>
      </c>
    </row>
    <row r="458" spans="1:16" ht="25.5">
      <c r="A458" s="9" t="s">
        <v>355</v>
      </c>
      <c r="B458" s="10" t="s">
        <v>356</v>
      </c>
      <c r="C458" s="11">
        <v>1489475</v>
      </c>
      <c r="D458" s="11">
        <v>2240775</v>
      </c>
      <c r="E458" s="11">
        <v>1247611</v>
      </c>
      <c r="F458" s="11">
        <v>1217611</v>
      </c>
      <c r="G458" s="11">
        <v>0</v>
      </c>
      <c r="H458" s="11">
        <v>1217611</v>
      </c>
      <c r="I458" s="11">
        <v>0</v>
      </c>
      <c r="J458" s="11">
        <v>0</v>
      </c>
      <c r="K458" s="11">
        <f t="shared" si="42"/>
        <v>30000</v>
      </c>
      <c r="L458" s="11">
        <f t="shared" si="43"/>
        <v>1023164</v>
      </c>
      <c r="M458" s="11">
        <f t="shared" si="44"/>
        <v>97.59540433676844</v>
      </c>
      <c r="N458" s="11">
        <f t="shared" si="45"/>
        <v>1023164</v>
      </c>
      <c r="O458" s="11">
        <f t="shared" si="46"/>
        <v>30000</v>
      </c>
      <c r="P458" s="11">
        <f t="shared" si="47"/>
        <v>97.59540433676844</v>
      </c>
    </row>
    <row r="459" spans="1:16" ht="12.75">
      <c r="A459" s="6" t="s">
        <v>94</v>
      </c>
      <c r="B459" s="7" t="s">
        <v>95</v>
      </c>
      <c r="C459" s="8">
        <v>583232294</v>
      </c>
      <c r="D459" s="8">
        <v>615849321</v>
      </c>
      <c r="E459" s="8">
        <v>227083731.58</v>
      </c>
      <c r="F459" s="8">
        <v>202466958.50999987</v>
      </c>
      <c r="G459" s="8">
        <v>0</v>
      </c>
      <c r="H459" s="8">
        <v>201472298.10000005</v>
      </c>
      <c r="I459" s="8">
        <v>994660.41</v>
      </c>
      <c r="J459" s="8">
        <v>2244576.16</v>
      </c>
      <c r="K459" s="8">
        <f t="shared" si="42"/>
        <v>24616773.07000014</v>
      </c>
      <c r="L459" s="8">
        <f t="shared" si="43"/>
        <v>413382362.4900001</v>
      </c>
      <c r="M459" s="8">
        <f t="shared" si="44"/>
        <v>89.15960518231671</v>
      </c>
      <c r="N459" s="8">
        <f t="shared" si="45"/>
        <v>414377022.9</v>
      </c>
      <c r="O459" s="8">
        <f t="shared" si="46"/>
        <v>25611433.47999996</v>
      </c>
      <c r="P459" s="8">
        <f t="shared" si="47"/>
        <v>88.7215903570894</v>
      </c>
    </row>
    <row r="460" spans="1:16" ht="12.75">
      <c r="A460" s="16"/>
      <c r="B460" s="17" t="s">
        <v>72</v>
      </c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1:16" ht="63.75">
      <c r="A461" s="5" t="s">
        <v>2</v>
      </c>
      <c r="B461" s="5" t="s">
        <v>75</v>
      </c>
      <c r="C461" s="5" t="s">
        <v>76</v>
      </c>
      <c r="D461" s="5" t="s">
        <v>77</v>
      </c>
      <c r="E461" s="5" t="s">
        <v>78</v>
      </c>
      <c r="F461" s="5" t="s">
        <v>79</v>
      </c>
      <c r="G461" s="5" t="s">
        <v>80</v>
      </c>
      <c r="H461" s="5" t="s">
        <v>81</v>
      </c>
      <c r="I461" s="5" t="s">
        <v>82</v>
      </c>
      <c r="J461" s="5" t="s">
        <v>83</v>
      </c>
      <c r="K461" s="5" t="s">
        <v>84</v>
      </c>
      <c r="L461" s="5" t="s">
        <v>85</v>
      </c>
      <c r="M461" s="5" t="s">
        <v>86</v>
      </c>
      <c r="N461" s="5" t="s">
        <v>87</v>
      </c>
      <c r="O461" s="5" t="s">
        <v>88</v>
      </c>
      <c r="P461" s="5" t="s">
        <v>89</v>
      </c>
    </row>
    <row r="462" spans="1:16" ht="25.5">
      <c r="A462" s="6" t="s">
        <v>90</v>
      </c>
      <c r="B462" s="7" t="s">
        <v>91</v>
      </c>
      <c r="C462" s="8">
        <v>5415374</v>
      </c>
      <c r="D462" s="8">
        <v>24324483.54</v>
      </c>
      <c r="E462" s="8">
        <v>21115564.54</v>
      </c>
      <c r="F462" s="8">
        <v>7319276.16</v>
      </c>
      <c r="G462" s="8">
        <v>0</v>
      </c>
      <c r="H462" s="8">
        <v>8543825.17</v>
      </c>
      <c r="I462" s="8">
        <v>97097.82</v>
      </c>
      <c r="J462" s="8">
        <v>0</v>
      </c>
      <c r="K462" s="8">
        <f aca="true" t="shared" si="48" ref="K462:K525">E462-F462</f>
        <v>13796288.379999999</v>
      </c>
      <c r="L462" s="8">
        <f aca="true" t="shared" si="49" ref="L462:L525">D462-F462</f>
        <v>17005207.38</v>
      </c>
      <c r="M462" s="8">
        <f aca="true" t="shared" si="50" ref="M462:M525">IF(E462=0,0,(F462/E462)*100)</f>
        <v>34.66294328117453</v>
      </c>
      <c r="N462" s="8">
        <f aca="true" t="shared" si="51" ref="N462:N525">D462-H462</f>
        <v>15780658.37</v>
      </c>
      <c r="O462" s="8">
        <f aca="true" t="shared" si="52" ref="O462:O525">E462-H462</f>
        <v>12571739.37</v>
      </c>
      <c r="P462" s="8">
        <f aca="true" t="shared" si="53" ref="P462:P525">IF(E462=0,0,(H462/E462)*100)</f>
        <v>40.462215224296344</v>
      </c>
    </row>
    <row r="463" spans="1:16" ht="63.75">
      <c r="A463" s="6" t="s">
        <v>145</v>
      </c>
      <c r="B463" s="7" t="s">
        <v>146</v>
      </c>
      <c r="C463" s="8">
        <v>747</v>
      </c>
      <c r="D463" s="8">
        <v>57747</v>
      </c>
      <c r="E463" s="8">
        <v>57249</v>
      </c>
      <c r="F463" s="8">
        <v>44136</v>
      </c>
      <c r="G463" s="8">
        <v>0</v>
      </c>
      <c r="H463" s="8">
        <v>44136</v>
      </c>
      <c r="I463" s="8">
        <v>0</v>
      </c>
      <c r="J463" s="8">
        <v>0</v>
      </c>
      <c r="K463" s="8">
        <f t="shared" si="48"/>
        <v>13113</v>
      </c>
      <c r="L463" s="8">
        <f t="shared" si="49"/>
        <v>13611</v>
      </c>
      <c r="M463" s="8">
        <f t="shared" si="50"/>
        <v>77.09479641565792</v>
      </c>
      <c r="N463" s="8">
        <f t="shared" si="51"/>
        <v>13611</v>
      </c>
      <c r="O463" s="8">
        <f t="shared" si="52"/>
        <v>13113</v>
      </c>
      <c r="P463" s="8">
        <f t="shared" si="53"/>
        <v>77.09479641565792</v>
      </c>
    </row>
    <row r="464" spans="1:16" ht="12.75">
      <c r="A464" s="9" t="s">
        <v>323</v>
      </c>
      <c r="B464" s="10" t="s">
        <v>324</v>
      </c>
      <c r="C464" s="11">
        <v>747</v>
      </c>
      <c r="D464" s="11">
        <v>747</v>
      </c>
      <c r="E464" s="11">
        <v>249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f t="shared" si="48"/>
        <v>249</v>
      </c>
      <c r="L464" s="11">
        <f t="shared" si="49"/>
        <v>747</v>
      </c>
      <c r="M464" s="11">
        <f t="shared" si="50"/>
        <v>0</v>
      </c>
      <c r="N464" s="11">
        <f t="shared" si="51"/>
        <v>747</v>
      </c>
      <c r="O464" s="11">
        <f t="shared" si="52"/>
        <v>249</v>
      </c>
      <c r="P464" s="11">
        <f t="shared" si="53"/>
        <v>0</v>
      </c>
    </row>
    <row r="465" spans="1:16" ht="25.5">
      <c r="A465" s="9" t="s">
        <v>365</v>
      </c>
      <c r="B465" s="10" t="s">
        <v>366</v>
      </c>
      <c r="C465" s="11">
        <v>0</v>
      </c>
      <c r="D465" s="11">
        <v>57000</v>
      </c>
      <c r="E465" s="11">
        <v>57000</v>
      </c>
      <c r="F465" s="11">
        <v>44136</v>
      </c>
      <c r="G465" s="11">
        <v>0</v>
      </c>
      <c r="H465" s="11">
        <v>44136</v>
      </c>
      <c r="I465" s="11">
        <v>0</v>
      </c>
      <c r="J465" s="11">
        <v>0</v>
      </c>
      <c r="K465" s="11">
        <f t="shared" si="48"/>
        <v>12864</v>
      </c>
      <c r="L465" s="11">
        <f t="shared" si="49"/>
        <v>12864</v>
      </c>
      <c r="M465" s="11">
        <f t="shared" si="50"/>
        <v>77.43157894736842</v>
      </c>
      <c r="N465" s="11">
        <f t="shared" si="51"/>
        <v>12864</v>
      </c>
      <c r="O465" s="11">
        <f t="shared" si="52"/>
        <v>12864</v>
      </c>
      <c r="P465" s="11">
        <f t="shared" si="53"/>
        <v>77.43157894736842</v>
      </c>
    </row>
    <row r="466" spans="1:16" ht="12.75">
      <c r="A466" s="6" t="s">
        <v>147</v>
      </c>
      <c r="B466" s="7" t="s">
        <v>148</v>
      </c>
      <c r="C466" s="8">
        <v>8500</v>
      </c>
      <c r="D466" s="8">
        <v>8500</v>
      </c>
      <c r="E466" s="8">
        <v>2833.333333333333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f t="shared" si="48"/>
        <v>2833.333333333333</v>
      </c>
      <c r="L466" s="8">
        <f t="shared" si="49"/>
        <v>8500</v>
      </c>
      <c r="M466" s="8">
        <f t="shared" si="50"/>
        <v>0</v>
      </c>
      <c r="N466" s="8">
        <f t="shared" si="51"/>
        <v>8500</v>
      </c>
      <c r="O466" s="8">
        <f t="shared" si="52"/>
        <v>2833.333333333333</v>
      </c>
      <c r="P466" s="8">
        <f t="shared" si="53"/>
        <v>0</v>
      </c>
    </row>
    <row r="467" spans="1:16" ht="12.75">
      <c r="A467" s="9" t="s">
        <v>323</v>
      </c>
      <c r="B467" s="10" t="s">
        <v>324</v>
      </c>
      <c r="C467" s="11">
        <v>4500</v>
      </c>
      <c r="D467" s="11">
        <v>4500</v>
      </c>
      <c r="E467" s="11">
        <v>1500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f t="shared" si="48"/>
        <v>1500</v>
      </c>
      <c r="L467" s="11">
        <f t="shared" si="49"/>
        <v>4500</v>
      </c>
      <c r="M467" s="11">
        <f t="shared" si="50"/>
        <v>0</v>
      </c>
      <c r="N467" s="11">
        <f t="shared" si="51"/>
        <v>4500</v>
      </c>
      <c r="O467" s="11">
        <f t="shared" si="52"/>
        <v>1500</v>
      </c>
      <c r="P467" s="11">
        <f t="shared" si="53"/>
        <v>0</v>
      </c>
    </row>
    <row r="468" spans="1:16" ht="12.75">
      <c r="A468" s="9" t="s">
        <v>325</v>
      </c>
      <c r="B468" s="10" t="s">
        <v>326</v>
      </c>
      <c r="C468" s="11">
        <v>4000</v>
      </c>
      <c r="D468" s="11">
        <v>4000</v>
      </c>
      <c r="E468" s="11">
        <v>1333.3333333333333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f t="shared" si="48"/>
        <v>1333.3333333333333</v>
      </c>
      <c r="L468" s="11">
        <f t="shared" si="49"/>
        <v>4000</v>
      </c>
      <c r="M468" s="11">
        <f t="shared" si="50"/>
        <v>0</v>
      </c>
      <c r="N468" s="11">
        <f t="shared" si="51"/>
        <v>4000</v>
      </c>
      <c r="O468" s="11">
        <f t="shared" si="52"/>
        <v>1333.3333333333333</v>
      </c>
      <c r="P468" s="11">
        <f t="shared" si="53"/>
        <v>0</v>
      </c>
    </row>
    <row r="469" spans="1:16" ht="63.75">
      <c r="A469" s="6" t="s">
        <v>149</v>
      </c>
      <c r="B469" s="7" t="s">
        <v>150</v>
      </c>
      <c r="C469" s="8">
        <v>4545194</v>
      </c>
      <c r="D469" s="8">
        <v>5659542</v>
      </c>
      <c r="E469" s="8">
        <v>4309384</v>
      </c>
      <c r="F469" s="8">
        <v>871351.14</v>
      </c>
      <c r="G469" s="8">
        <v>0</v>
      </c>
      <c r="H469" s="8">
        <v>2141008.59</v>
      </c>
      <c r="I469" s="8">
        <v>0</v>
      </c>
      <c r="J469" s="8">
        <v>0</v>
      </c>
      <c r="K469" s="8">
        <f t="shared" si="48"/>
        <v>3438032.86</v>
      </c>
      <c r="L469" s="8">
        <f t="shared" si="49"/>
        <v>4788190.86</v>
      </c>
      <c r="M469" s="8">
        <f t="shared" si="50"/>
        <v>20.21985369602709</v>
      </c>
      <c r="N469" s="8">
        <f t="shared" si="51"/>
        <v>3518533.41</v>
      </c>
      <c r="O469" s="8">
        <f t="shared" si="52"/>
        <v>2168375.41</v>
      </c>
      <c r="P469" s="8">
        <f t="shared" si="53"/>
        <v>49.682474107668284</v>
      </c>
    </row>
    <row r="470" spans="1:16" ht="12.75">
      <c r="A470" s="9" t="s">
        <v>92</v>
      </c>
      <c r="B470" s="10" t="s">
        <v>320</v>
      </c>
      <c r="C470" s="11">
        <v>122944</v>
      </c>
      <c r="D470" s="11">
        <v>122944</v>
      </c>
      <c r="E470" s="11">
        <v>40981.333333333336</v>
      </c>
      <c r="F470" s="11">
        <v>0</v>
      </c>
      <c r="G470" s="11">
        <v>0</v>
      </c>
      <c r="H470" s="11">
        <v>59628.24</v>
      </c>
      <c r="I470" s="11">
        <v>0</v>
      </c>
      <c r="J470" s="11">
        <v>0</v>
      </c>
      <c r="K470" s="11">
        <f t="shared" si="48"/>
        <v>40981.333333333336</v>
      </c>
      <c r="L470" s="11">
        <f t="shared" si="49"/>
        <v>122944</v>
      </c>
      <c r="M470" s="11">
        <f t="shared" si="50"/>
        <v>0</v>
      </c>
      <c r="N470" s="11">
        <f t="shared" si="51"/>
        <v>63315.76</v>
      </c>
      <c r="O470" s="11">
        <f t="shared" si="52"/>
        <v>-18646.906666666662</v>
      </c>
      <c r="P470" s="11">
        <f t="shared" si="53"/>
        <v>145.50097605413845</v>
      </c>
    </row>
    <row r="471" spans="1:16" ht="12.75">
      <c r="A471" s="9" t="s">
        <v>321</v>
      </c>
      <c r="B471" s="10" t="s">
        <v>322</v>
      </c>
      <c r="C471" s="11">
        <v>27048</v>
      </c>
      <c r="D471" s="11">
        <v>27048</v>
      </c>
      <c r="E471" s="11">
        <v>9016</v>
      </c>
      <c r="F471" s="11">
        <v>0</v>
      </c>
      <c r="G471" s="11">
        <v>0</v>
      </c>
      <c r="H471" s="11">
        <v>12703.22</v>
      </c>
      <c r="I471" s="11">
        <v>0</v>
      </c>
      <c r="J471" s="11">
        <v>0</v>
      </c>
      <c r="K471" s="11">
        <f t="shared" si="48"/>
        <v>9016</v>
      </c>
      <c r="L471" s="11">
        <f t="shared" si="49"/>
        <v>27048</v>
      </c>
      <c r="M471" s="11">
        <f t="shared" si="50"/>
        <v>0</v>
      </c>
      <c r="N471" s="11">
        <f t="shared" si="51"/>
        <v>14344.78</v>
      </c>
      <c r="O471" s="11">
        <f t="shared" si="52"/>
        <v>-3687.2199999999993</v>
      </c>
      <c r="P471" s="11">
        <f t="shared" si="53"/>
        <v>140.8964063886424</v>
      </c>
    </row>
    <row r="472" spans="1:16" ht="12.75">
      <c r="A472" s="9" t="s">
        <v>323</v>
      </c>
      <c r="B472" s="10" t="s">
        <v>324</v>
      </c>
      <c r="C472" s="11">
        <v>71647</v>
      </c>
      <c r="D472" s="11">
        <v>71647</v>
      </c>
      <c r="E472" s="11">
        <v>23882.333333333332</v>
      </c>
      <c r="F472" s="11">
        <v>0</v>
      </c>
      <c r="G472" s="11">
        <v>0</v>
      </c>
      <c r="H472" s="11">
        <v>224176.57</v>
      </c>
      <c r="I472" s="11">
        <v>0</v>
      </c>
      <c r="J472" s="11">
        <v>0</v>
      </c>
      <c r="K472" s="11">
        <f t="shared" si="48"/>
        <v>23882.333333333332</v>
      </c>
      <c r="L472" s="11">
        <f t="shared" si="49"/>
        <v>71647</v>
      </c>
      <c r="M472" s="11">
        <f t="shared" si="50"/>
        <v>0</v>
      </c>
      <c r="N472" s="11">
        <f t="shared" si="51"/>
        <v>-152529.57</v>
      </c>
      <c r="O472" s="11">
        <f t="shared" si="52"/>
        <v>-200294.23666666666</v>
      </c>
      <c r="P472" s="11">
        <f t="shared" si="53"/>
        <v>938.6711376610327</v>
      </c>
    </row>
    <row r="473" spans="1:16" ht="12.75">
      <c r="A473" s="9" t="s">
        <v>343</v>
      </c>
      <c r="B473" s="10" t="s">
        <v>344</v>
      </c>
      <c r="C473" s="11">
        <v>257760</v>
      </c>
      <c r="D473" s="11">
        <v>257760</v>
      </c>
      <c r="E473" s="11">
        <v>85920</v>
      </c>
      <c r="F473" s="11">
        <v>0</v>
      </c>
      <c r="G473" s="11">
        <v>0</v>
      </c>
      <c r="H473" s="11">
        <v>742675.9</v>
      </c>
      <c r="I473" s="11">
        <v>0</v>
      </c>
      <c r="J473" s="11">
        <v>0</v>
      </c>
      <c r="K473" s="11">
        <f t="shared" si="48"/>
        <v>85920</v>
      </c>
      <c r="L473" s="11">
        <f t="shared" si="49"/>
        <v>257760</v>
      </c>
      <c r="M473" s="11">
        <f t="shared" si="50"/>
        <v>0</v>
      </c>
      <c r="N473" s="11">
        <f t="shared" si="51"/>
        <v>-484915.9</v>
      </c>
      <c r="O473" s="11">
        <f t="shared" si="52"/>
        <v>-656755.9</v>
      </c>
      <c r="P473" s="11">
        <f t="shared" si="53"/>
        <v>864.380702979516</v>
      </c>
    </row>
    <row r="474" spans="1:16" ht="12.75">
      <c r="A474" s="9" t="s">
        <v>325</v>
      </c>
      <c r="B474" s="10" t="s">
        <v>326</v>
      </c>
      <c r="C474" s="11">
        <v>185</v>
      </c>
      <c r="D474" s="11">
        <v>185</v>
      </c>
      <c r="E474" s="11">
        <v>61.666666666666664</v>
      </c>
      <c r="F474" s="11">
        <v>0</v>
      </c>
      <c r="G474" s="11">
        <v>0</v>
      </c>
      <c r="H474" s="11">
        <v>1359.64</v>
      </c>
      <c r="I474" s="11">
        <v>0</v>
      </c>
      <c r="J474" s="11">
        <v>0</v>
      </c>
      <c r="K474" s="11">
        <f t="shared" si="48"/>
        <v>61.666666666666664</v>
      </c>
      <c r="L474" s="11">
        <f t="shared" si="49"/>
        <v>185</v>
      </c>
      <c r="M474" s="11">
        <f t="shared" si="50"/>
        <v>0</v>
      </c>
      <c r="N474" s="11">
        <f t="shared" si="51"/>
        <v>-1174.64</v>
      </c>
      <c r="O474" s="11">
        <f t="shared" si="52"/>
        <v>-1297.9733333333334</v>
      </c>
      <c r="P474" s="11">
        <f t="shared" si="53"/>
        <v>2204.821621621622</v>
      </c>
    </row>
    <row r="475" spans="1:16" ht="12.75">
      <c r="A475" s="9" t="s">
        <v>333</v>
      </c>
      <c r="B475" s="10" t="s">
        <v>334</v>
      </c>
      <c r="C475" s="11">
        <v>37013</v>
      </c>
      <c r="D475" s="11">
        <v>37013</v>
      </c>
      <c r="E475" s="11">
        <v>12337.666666666666</v>
      </c>
      <c r="F475" s="11">
        <v>0</v>
      </c>
      <c r="G475" s="11">
        <v>0</v>
      </c>
      <c r="H475" s="11">
        <v>7341.67</v>
      </c>
      <c r="I475" s="11">
        <v>0</v>
      </c>
      <c r="J475" s="11">
        <v>0</v>
      </c>
      <c r="K475" s="11">
        <f t="shared" si="48"/>
        <v>12337.666666666666</v>
      </c>
      <c r="L475" s="11">
        <f t="shared" si="49"/>
        <v>37013</v>
      </c>
      <c r="M475" s="11">
        <f t="shared" si="50"/>
        <v>0</v>
      </c>
      <c r="N475" s="11">
        <f t="shared" si="51"/>
        <v>29671.33</v>
      </c>
      <c r="O475" s="11">
        <f t="shared" si="52"/>
        <v>4995.996666666666</v>
      </c>
      <c r="P475" s="11">
        <f t="shared" si="53"/>
        <v>59.50614648907141</v>
      </c>
    </row>
    <row r="476" spans="1:16" ht="25.5">
      <c r="A476" s="9" t="s">
        <v>335</v>
      </c>
      <c r="B476" s="10" t="s">
        <v>336</v>
      </c>
      <c r="C476" s="11">
        <v>3597</v>
      </c>
      <c r="D476" s="11">
        <v>3597</v>
      </c>
      <c r="E476" s="11">
        <v>1199</v>
      </c>
      <c r="F476" s="11">
        <v>0</v>
      </c>
      <c r="G476" s="11">
        <v>0</v>
      </c>
      <c r="H476" s="11">
        <v>20213.3</v>
      </c>
      <c r="I476" s="11">
        <v>0</v>
      </c>
      <c r="J476" s="11">
        <v>0</v>
      </c>
      <c r="K476" s="11">
        <f t="shared" si="48"/>
        <v>1199</v>
      </c>
      <c r="L476" s="11">
        <f t="shared" si="49"/>
        <v>3597</v>
      </c>
      <c r="M476" s="11">
        <f t="shared" si="50"/>
        <v>0</v>
      </c>
      <c r="N476" s="11">
        <f t="shared" si="51"/>
        <v>-16616.3</v>
      </c>
      <c r="O476" s="11">
        <f t="shared" si="52"/>
        <v>-19014.3</v>
      </c>
      <c r="P476" s="11">
        <f t="shared" si="53"/>
        <v>1685.8465387823185</v>
      </c>
    </row>
    <row r="477" spans="1:16" ht="12.75">
      <c r="A477" s="9" t="s">
        <v>339</v>
      </c>
      <c r="B477" s="10" t="s">
        <v>340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23752.07</v>
      </c>
      <c r="I477" s="11">
        <v>0</v>
      </c>
      <c r="J477" s="11">
        <v>0</v>
      </c>
      <c r="K477" s="11">
        <f t="shared" si="48"/>
        <v>0</v>
      </c>
      <c r="L477" s="11">
        <f t="shared" si="49"/>
        <v>0</v>
      </c>
      <c r="M477" s="11">
        <f t="shared" si="50"/>
        <v>0</v>
      </c>
      <c r="N477" s="11">
        <f t="shared" si="51"/>
        <v>-23752.07</v>
      </c>
      <c r="O477" s="11">
        <f t="shared" si="52"/>
        <v>-23752.07</v>
      </c>
      <c r="P477" s="11">
        <f t="shared" si="53"/>
        <v>0</v>
      </c>
    </row>
    <row r="478" spans="1:16" ht="25.5">
      <c r="A478" s="9" t="s">
        <v>365</v>
      </c>
      <c r="B478" s="10" t="s">
        <v>366</v>
      </c>
      <c r="C478" s="11">
        <v>175000</v>
      </c>
      <c r="D478" s="11">
        <v>1319348</v>
      </c>
      <c r="E478" s="11">
        <v>690986</v>
      </c>
      <c r="F478" s="11">
        <v>59800</v>
      </c>
      <c r="G478" s="11">
        <v>0</v>
      </c>
      <c r="H478" s="11">
        <v>237606.84</v>
      </c>
      <c r="I478" s="11">
        <v>0</v>
      </c>
      <c r="J478" s="11">
        <v>0</v>
      </c>
      <c r="K478" s="11">
        <f t="shared" si="48"/>
        <v>631186</v>
      </c>
      <c r="L478" s="11">
        <f t="shared" si="49"/>
        <v>1259548</v>
      </c>
      <c r="M478" s="11">
        <f t="shared" si="50"/>
        <v>8.654299797680416</v>
      </c>
      <c r="N478" s="11">
        <f t="shared" si="51"/>
        <v>1081741.16</v>
      </c>
      <c r="O478" s="11">
        <f t="shared" si="52"/>
        <v>453379.16000000003</v>
      </c>
      <c r="P478" s="11">
        <f t="shared" si="53"/>
        <v>34.386635908687005</v>
      </c>
    </row>
    <row r="479" spans="1:16" ht="12.75">
      <c r="A479" s="9" t="s">
        <v>367</v>
      </c>
      <c r="B479" s="10" t="s">
        <v>368</v>
      </c>
      <c r="C479" s="11">
        <v>500000</v>
      </c>
      <c r="D479" s="11">
        <v>500000</v>
      </c>
      <c r="E479" s="11">
        <v>500000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f t="shared" si="48"/>
        <v>500000</v>
      </c>
      <c r="L479" s="11">
        <f t="shared" si="49"/>
        <v>500000</v>
      </c>
      <c r="M479" s="11">
        <f t="shared" si="50"/>
        <v>0</v>
      </c>
      <c r="N479" s="11">
        <f t="shared" si="51"/>
        <v>500000</v>
      </c>
      <c r="O479" s="11">
        <f t="shared" si="52"/>
        <v>500000</v>
      </c>
      <c r="P479" s="11">
        <f t="shared" si="53"/>
        <v>0</v>
      </c>
    </row>
    <row r="480" spans="1:16" ht="12.75">
      <c r="A480" s="9" t="s">
        <v>369</v>
      </c>
      <c r="B480" s="10" t="s">
        <v>370</v>
      </c>
      <c r="C480" s="11">
        <v>1350000</v>
      </c>
      <c r="D480" s="11">
        <v>2515000</v>
      </c>
      <c r="E480" s="11">
        <v>2140000</v>
      </c>
      <c r="F480" s="11">
        <v>811551.14</v>
      </c>
      <c r="G480" s="11">
        <v>0</v>
      </c>
      <c r="H480" s="11">
        <v>811551.14</v>
      </c>
      <c r="I480" s="11">
        <v>0</v>
      </c>
      <c r="J480" s="11">
        <v>0</v>
      </c>
      <c r="K480" s="11">
        <f t="shared" si="48"/>
        <v>1328448.8599999999</v>
      </c>
      <c r="L480" s="11">
        <f t="shared" si="49"/>
        <v>1703448.8599999999</v>
      </c>
      <c r="M480" s="11">
        <f t="shared" si="50"/>
        <v>37.922950467289716</v>
      </c>
      <c r="N480" s="11">
        <f t="shared" si="51"/>
        <v>1703448.8599999999</v>
      </c>
      <c r="O480" s="11">
        <f t="shared" si="52"/>
        <v>1328448.8599999999</v>
      </c>
      <c r="P480" s="11">
        <f t="shared" si="53"/>
        <v>37.922950467289716</v>
      </c>
    </row>
    <row r="481" spans="1:16" ht="12.75">
      <c r="A481" s="9" t="s">
        <v>371</v>
      </c>
      <c r="B481" s="10" t="s">
        <v>372</v>
      </c>
      <c r="C481" s="11">
        <v>2000000</v>
      </c>
      <c r="D481" s="11">
        <v>805000</v>
      </c>
      <c r="E481" s="11">
        <v>805000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f t="shared" si="48"/>
        <v>805000</v>
      </c>
      <c r="L481" s="11">
        <f t="shared" si="49"/>
        <v>805000</v>
      </c>
      <c r="M481" s="11">
        <f t="shared" si="50"/>
        <v>0</v>
      </c>
      <c r="N481" s="11">
        <f t="shared" si="51"/>
        <v>805000</v>
      </c>
      <c r="O481" s="11">
        <f t="shared" si="52"/>
        <v>805000</v>
      </c>
      <c r="P481" s="11">
        <f t="shared" si="53"/>
        <v>0</v>
      </c>
    </row>
    <row r="482" spans="1:16" ht="51">
      <c r="A482" s="6" t="s">
        <v>153</v>
      </c>
      <c r="B482" s="7" t="s">
        <v>154</v>
      </c>
      <c r="C482" s="8">
        <v>426000</v>
      </c>
      <c r="D482" s="8">
        <v>516000</v>
      </c>
      <c r="E482" s="8">
        <v>122000</v>
      </c>
      <c r="F482" s="8">
        <v>0</v>
      </c>
      <c r="G482" s="8">
        <v>0</v>
      </c>
      <c r="H482" s="8">
        <v>22177.42</v>
      </c>
      <c r="I482" s="8">
        <v>0</v>
      </c>
      <c r="J482" s="8">
        <v>0</v>
      </c>
      <c r="K482" s="8">
        <f t="shared" si="48"/>
        <v>122000</v>
      </c>
      <c r="L482" s="8">
        <f t="shared" si="49"/>
        <v>516000</v>
      </c>
      <c r="M482" s="8">
        <f t="shared" si="50"/>
        <v>0</v>
      </c>
      <c r="N482" s="8">
        <f t="shared" si="51"/>
        <v>493822.58</v>
      </c>
      <c r="O482" s="8">
        <f t="shared" si="52"/>
        <v>99822.58</v>
      </c>
      <c r="P482" s="8">
        <f t="shared" si="53"/>
        <v>18.178213114754097</v>
      </c>
    </row>
    <row r="483" spans="1:16" ht="12.75">
      <c r="A483" s="9" t="s">
        <v>92</v>
      </c>
      <c r="B483" s="10" t="s">
        <v>320</v>
      </c>
      <c r="C483" s="11">
        <v>300000</v>
      </c>
      <c r="D483" s="11">
        <v>300000</v>
      </c>
      <c r="E483" s="11">
        <v>100000</v>
      </c>
      <c r="F483" s="11">
        <v>0</v>
      </c>
      <c r="G483" s="11">
        <v>0</v>
      </c>
      <c r="H483" s="11">
        <v>18178.2</v>
      </c>
      <c r="I483" s="11">
        <v>0</v>
      </c>
      <c r="J483" s="11">
        <v>0</v>
      </c>
      <c r="K483" s="11">
        <f t="shared" si="48"/>
        <v>100000</v>
      </c>
      <c r="L483" s="11">
        <f t="shared" si="49"/>
        <v>300000</v>
      </c>
      <c r="M483" s="11">
        <f t="shared" si="50"/>
        <v>0</v>
      </c>
      <c r="N483" s="11">
        <f t="shared" si="51"/>
        <v>281821.8</v>
      </c>
      <c r="O483" s="11">
        <f t="shared" si="52"/>
        <v>81821.8</v>
      </c>
      <c r="P483" s="11">
        <f t="shared" si="53"/>
        <v>18.1782</v>
      </c>
    </row>
    <row r="484" spans="1:16" ht="12.75">
      <c r="A484" s="9" t="s">
        <v>321</v>
      </c>
      <c r="B484" s="10" t="s">
        <v>322</v>
      </c>
      <c r="C484" s="11">
        <v>66000</v>
      </c>
      <c r="D484" s="11">
        <v>66000</v>
      </c>
      <c r="E484" s="11">
        <v>22000</v>
      </c>
      <c r="F484" s="11">
        <v>0</v>
      </c>
      <c r="G484" s="11">
        <v>0</v>
      </c>
      <c r="H484" s="11">
        <v>3999.22</v>
      </c>
      <c r="I484" s="11">
        <v>0</v>
      </c>
      <c r="J484" s="11">
        <v>0</v>
      </c>
      <c r="K484" s="11">
        <f t="shared" si="48"/>
        <v>22000</v>
      </c>
      <c r="L484" s="11">
        <f t="shared" si="49"/>
        <v>66000</v>
      </c>
      <c r="M484" s="11">
        <f t="shared" si="50"/>
        <v>0</v>
      </c>
      <c r="N484" s="11">
        <f t="shared" si="51"/>
        <v>62000.78</v>
      </c>
      <c r="O484" s="11">
        <f t="shared" si="52"/>
        <v>18000.78</v>
      </c>
      <c r="P484" s="11">
        <f t="shared" si="53"/>
        <v>18.178272727272727</v>
      </c>
    </row>
    <row r="485" spans="1:16" ht="25.5">
      <c r="A485" s="9" t="s">
        <v>365</v>
      </c>
      <c r="B485" s="10" t="s">
        <v>366</v>
      </c>
      <c r="C485" s="11">
        <v>60000</v>
      </c>
      <c r="D485" s="11">
        <v>150000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f t="shared" si="48"/>
        <v>0</v>
      </c>
      <c r="L485" s="11">
        <f t="shared" si="49"/>
        <v>150000</v>
      </c>
      <c r="M485" s="11">
        <f t="shared" si="50"/>
        <v>0</v>
      </c>
      <c r="N485" s="11">
        <f t="shared" si="51"/>
        <v>150000</v>
      </c>
      <c r="O485" s="11">
        <f t="shared" si="52"/>
        <v>0</v>
      </c>
      <c r="P485" s="11">
        <f t="shared" si="53"/>
        <v>0</v>
      </c>
    </row>
    <row r="486" spans="1:16" ht="25.5">
      <c r="A486" s="6" t="s">
        <v>161</v>
      </c>
      <c r="B486" s="7" t="s">
        <v>162</v>
      </c>
      <c r="C486" s="8">
        <v>0</v>
      </c>
      <c r="D486" s="8">
        <v>300000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f t="shared" si="48"/>
        <v>0</v>
      </c>
      <c r="L486" s="8">
        <f t="shared" si="49"/>
        <v>300000</v>
      </c>
      <c r="M486" s="8">
        <f t="shared" si="50"/>
        <v>0</v>
      </c>
      <c r="N486" s="8">
        <f t="shared" si="51"/>
        <v>300000</v>
      </c>
      <c r="O486" s="8">
        <f t="shared" si="52"/>
        <v>0</v>
      </c>
      <c r="P486" s="8">
        <f t="shared" si="53"/>
        <v>0</v>
      </c>
    </row>
    <row r="487" spans="1:16" ht="25.5">
      <c r="A487" s="9" t="s">
        <v>93</v>
      </c>
      <c r="B487" s="10" t="s">
        <v>373</v>
      </c>
      <c r="C487" s="11">
        <v>0</v>
      </c>
      <c r="D487" s="11">
        <v>300000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f t="shared" si="48"/>
        <v>0</v>
      </c>
      <c r="L487" s="11">
        <f t="shared" si="49"/>
        <v>300000</v>
      </c>
      <c r="M487" s="11">
        <f t="shared" si="50"/>
        <v>0</v>
      </c>
      <c r="N487" s="11">
        <f t="shared" si="51"/>
        <v>300000</v>
      </c>
      <c r="O487" s="11">
        <f t="shared" si="52"/>
        <v>0</v>
      </c>
      <c r="P487" s="11">
        <f t="shared" si="53"/>
        <v>0</v>
      </c>
    </row>
    <row r="488" spans="1:16" ht="38.25">
      <c r="A488" s="6" t="s">
        <v>92</v>
      </c>
      <c r="B488" s="7" t="s">
        <v>163</v>
      </c>
      <c r="C488" s="8">
        <v>0</v>
      </c>
      <c r="D488" s="8">
        <v>538948</v>
      </c>
      <c r="E488" s="8">
        <v>518948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f t="shared" si="48"/>
        <v>518948</v>
      </c>
      <c r="L488" s="8">
        <f t="shared" si="49"/>
        <v>538948</v>
      </c>
      <c r="M488" s="8">
        <f t="shared" si="50"/>
        <v>0</v>
      </c>
      <c r="N488" s="8">
        <f t="shared" si="51"/>
        <v>538948</v>
      </c>
      <c r="O488" s="8">
        <f t="shared" si="52"/>
        <v>518948</v>
      </c>
      <c r="P488" s="8">
        <f t="shared" si="53"/>
        <v>0</v>
      </c>
    </row>
    <row r="489" spans="1:16" ht="25.5">
      <c r="A489" s="9" t="s">
        <v>93</v>
      </c>
      <c r="B489" s="10" t="s">
        <v>373</v>
      </c>
      <c r="C489" s="11">
        <v>0</v>
      </c>
      <c r="D489" s="11">
        <v>538948</v>
      </c>
      <c r="E489" s="11">
        <v>518948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f t="shared" si="48"/>
        <v>518948</v>
      </c>
      <c r="L489" s="11">
        <f t="shared" si="49"/>
        <v>538948</v>
      </c>
      <c r="M489" s="11">
        <f t="shared" si="50"/>
        <v>0</v>
      </c>
      <c r="N489" s="11">
        <f t="shared" si="51"/>
        <v>538948</v>
      </c>
      <c r="O489" s="11">
        <f t="shared" si="52"/>
        <v>518948</v>
      </c>
      <c r="P489" s="11">
        <f t="shared" si="53"/>
        <v>0</v>
      </c>
    </row>
    <row r="490" spans="1:16" ht="12.75">
      <c r="A490" s="6" t="s">
        <v>236</v>
      </c>
      <c r="B490" s="7" t="s">
        <v>237</v>
      </c>
      <c r="C490" s="8">
        <v>191833</v>
      </c>
      <c r="D490" s="8">
        <v>194833</v>
      </c>
      <c r="E490" s="8">
        <v>38000</v>
      </c>
      <c r="F490" s="8">
        <v>14980</v>
      </c>
      <c r="G490" s="8">
        <v>0</v>
      </c>
      <c r="H490" s="8">
        <v>41935.89</v>
      </c>
      <c r="I490" s="8">
        <v>187.05</v>
      </c>
      <c r="J490" s="8">
        <v>0</v>
      </c>
      <c r="K490" s="8">
        <f t="shared" si="48"/>
        <v>23020</v>
      </c>
      <c r="L490" s="8">
        <f t="shared" si="49"/>
        <v>179853</v>
      </c>
      <c r="M490" s="8">
        <f t="shared" si="50"/>
        <v>39.421052631578945</v>
      </c>
      <c r="N490" s="8">
        <f t="shared" si="51"/>
        <v>152897.11</v>
      </c>
      <c r="O490" s="8">
        <f t="shared" si="52"/>
        <v>-3935.8899999999994</v>
      </c>
      <c r="P490" s="8">
        <f t="shared" si="53"/>
        <v>110.3576052631579</v>
      </c>
    </row>
    <row r="491" spans="1:16" ht="12.75">
      <c r="A491" s="9" t="s">
        <v>323</v>
      </c>
      <c r="B491" s="10" t="s">
        <v>324</v>
      </c>
      <c r="C491" s="11">
        <v>45000</v>
      </c>
      <c r="D491" s="11">
        <v>45000</v>
      </c>
      <c r="E491" s="11">
        <v>15000</v>
      </c>
      <c r="F491" s="11">
        <v>0</v>
      </c>
      <c r="G491" s="11">
        <v>0</v>
      </c>
      <c r="H491" s="11">
        <v>27142.94</v>
      </c>
      <c r="I491" s="11">
        <v>0</v>
      </c>
      <c r="J491" s="11">
        <v>0</v>
      </c>
      <c r="K491" s="11">
        <f t="shared" si="48"/>
        <v>15000</v>
      </c>
      <c r="L491" s="11">
        <f t="shared" si="49"/>
        <v>45000</v>
      </c>
      <c r="M491" s="11">
        <f t="shared" si="50"/>
        <v>0</v>
      </c>
      <c r="N491" s="11">
        <f t="shared" si="51"/>
        <v>17857.06</v>
      </c>
      <c r="O491" s="11">
        <f t="shared" si="52"/>
        <v>-12142.939999999999</v>
      </c>
      <c r="P491" s="11">
        <f t="shared" si="53"/>
        <v>180.95293333333333</v>
      </c>
    </row>
    <row r="492" spans="1:16" ht="25.5">
      <c r="A492" s="9" t="s">
        <v>365</v>
      </c>
      <c r="B492" s="10" t="s">
        <v>366</v>
      </c>
      <c r="C492" s="11">
        <v>146833</v>
      </c>
      <c r="D492" s="11">
        <v>149833</v>
      </c>
      <c r="E492" s="11">
        <v>23000</v>
      </c>
      <c r="F492" s="11">
        <v>14980</v>
      </c>
      <c r="G492" s="11">
        <v>0</v>
      </c>
      <c r="H492" s="11">
        <v>14792.95</v>
      </c>
      <c r="I492" s="11">
        <v>187.05</v>
      </c>
      <c r="J492" s="11">
        <v>0</v>
      </c>
      <c r="K492" s="11">
        <f t="shared" si="48"/>
        <v>8020</v>
      </c>
      <c r="L492" s="11">
        <f t="shared" si="49"/>
        <v>134853</v>
      </c>
      <c r="M492" s="11">
        <f t="shared" si="50"/>
        <v>65.13043478260869</v>
      </c>
      <c r="N492" s="11">
        <f t="shared" si="51"/>
        <v>135040.05</v>
      </c>
      <c r="O492" s="11">
        <f t="shared" si="52"/>
        <v>8207.05</v>
      </c>
      <c r="P492" s="11">
        <f t="shared" si="53"/>
        <v>64.31717391304348</v>
      </c>
    </row>
    <row r="493" spans="1:16" ht="12.75">
      <c r="A493" s="6" t="s">
        <v>238</v>
      </c>
      <c r="B493" s="7" t="s">
        <v>239</v>
      </c>
      <c r="C493" s="8">
        <v>40000</v>
      </c>
      <c r="D493" s="8">
        <v>40000</v>
      </c>
      <c r="E493" s="8">
        <v>3333.3333333333335</v>
      </c>
      <c r="F493" s="8">
        <v>0</v>
      </c>
      <c r="G493" s="8">
        <v>0</v>
      </c>
      <c r="H493" s="8">
        <v>2669.02</v>
      </c>
      <c r="I493" s="8">
        <v>0</v>
      </c>
      <c r="J493" s="8">
        <v>0</v>
      </c>
      <c r="K493" s="8">
        <f t="shared" si="48"/>
        <v>3333.3333333333335</v>
      </c>
      <c r="L493" s="8">
        <f t="shared" si="49"/>
        <v>40000</v>
      </c>
      <c r="M493" s="8">
        <f t="shared" si="50"/>
        <v>0</v>
      </c>
      <c r="N493" s="8">
        <f t="shared" si="51"/>
        <v>37330.98</v>
      </c>
      <c r="O493" s="8">
        <f t="shared" si="52"/>
        <v>664.3133333333335</v>
      </c>
      <c r="P493" s="8">
        <f t="shared" si="53"/>
        <v>80.07059999999998</v>
      </c>
    </row>
    <row r="494" spans="1:16" ht="12.75">
      <c r="A494" s="9" t="s">
        <v>323</v>
      </c>
      <c r="B494" s="10" t="s">
        <v>324</v>
      </c>
      <c r="C494" s="11">
        <v>10000</v>
      </c>
      <c r="D494" s="11">
        <v>10000</v>
      </c>
      <c r="E494" s="11">
        <v>3333.3333333333335</v>
      </c>
      <c r="F494" s="11">
        <v>0</v>
      </c>
      <c r="G494" s="11">
        <v>0</v>
      </c>
      <c r="H494" s="11">
        <v>2669.02</v>
      </c>
      <c r="I494" s="11">
        <v>0</v>
      </c>
      <c r="J494" s="11">
        <v>0</v>
      </c>
      <c r="K494" s="11">
        <f t="shared" si="48"/>
        <v>3333.3333333333335</v>
      </c>
      <c r="L494" s="11">
        <f t="shared" si="49"/>
        <v>10000</v>
      </c>
      <c r="M494" s="11">
        <f t="shared" si="50"/>
        <v>0</v>
      </c>
      <c r="N494" s="11">
        <f t="shared" si="51"/>
        <v>7330.98</v>
      </c>
      <c r="O494" s="11">
        <f t="shared" si="52"/>
        <v>664.3133333333335</v>
      </c>
      <c r="P494" s="11">
        <f t="shared" si="53"/>
        <v>80.07059999999998</v>
      </c>
    </row>
    <row r="495" spans="1:16" ht="25.5">
      <c r="A495" s="9" t="s">
        <v>365</v>
      </c>
      <c r="B495" s="10" t="s">
        <v>366</v>
      </c>
      <c r="C495" s="11">
        <v>30000</v>
      </c>
      <c r="D495" s="11">
        <v>30000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f t="shared" si="48"/>
        <v>0</v>
      </c>
      <c r="L495" s="11">
        <f t="shared" si="49"/>
        <v>30000</v>
      </c>
      <c r="M495" s="11">
        <f t="shared" si="50"/>
        <v>0</v>
      </c>
      <c r="N495" s="11">
        <f t="shared" si="51"/>
        <v>30000</v>
      </c>
      <c r="O495" s="11">
        <f t="shared" si="52"/>
        <v>0</v>
      </c>
      <c r="P495" s="11">
        <f t="shared" si="53"/>
        <v>0</v>
      </c>
    </row>
    <row r="496" spans="1:16" ht="38.25">
      <c r="A496" s="6" t="s">
        <v>240</v>
      </c>
      <c r="B496" s="7" t="s">
        <v>241</v>
      </c>
      <c r="C496" s="8">
        <v>203100</v>
      </c>
      <c r="D496" s="8">
        <v>303100</v>
      </c>
      <c r="E496" s="8">
        <v>101033.33333333333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f t="shared" si="48"/>
        <v>101033.33333333333</v>
      </c>
      <c r="L496" s="8">
        <f t="shared" si="49"/>
        <v>303100</v>
      </c>
      <c r="M496" s="8">
        <f t="shared" si="50"/>
        <v>0</v>
      </c>
      <c r="N496" s="8">
        <f t="shared" si="51"/>
        <v>303100</v>
      </c>
      <c r="O496" s="8">
        <f t="shared" si="52"/>
        <v>101033.33333333333</v>
      </c>
      <c r="P496" s="8">
        <f t="shared" si="53"/>
        <v>0</v>
      </c>
    </row>
    <row r="497" spans="1:16" ht="12.75">
      <c r="A497" s="9" t="s">
        <v>323</v>
      </c>
      <c r="B497" s="10" t="s">
        <v>324</v>
      </c>
      <c r="C497" s="11">
        <v>3100</v>
      </c>
      <c r="D497" s="11">
        <v>3100</v>
      </c>
      <c r="E497" s="11">
        <v>1033.3333333333333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f t="shared" si="48"/>
        <v>1033.3333333333333</v>
      </c>
      <c r="L497" s="11">
        <f t="shared" si="49"/>
        <v>3100</v>
      </c>
      <c r="M497" s="11">
        <f t="shared" si="50"/>
        <v>0</v>
      </c>
      <c r="N497" s="11">
        <f t="shared" si="51"/>
        <v>3100</v>
      </c>
      <c r="O497" s="11">
        <f t="shared" si="52"/>
        <v>1033.3333333333333</v>
      </c>
      <c r="P497" s="11">
        <f t="shared" si="53"/>
        <v>0</v>
      </c>
    </row>
    <row r="498" spans="1:16" ht="25.5">
      <c r="A498" s="9" t="s">
        <v>365</v>
      </c>
      <c r="B498" s="10" t="s">
        <v>366</v>
      </c>
      <c r="C498" s="11">
        <v>200000</v>
      </c>
      <c r="D498" s="11">
        <v>300000</v>
      </c>
      <c r="E498" s="11">
        <v>100000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f t="shared" si="48"/>
        <v>100000</v>
      </c>
      <c r="L498" s="11">
        <f t="shared" si="49"/>
        <v>300000</v>
      </c>
      <c r="M498" s="11">
        <f t="shared" si="50"/>
        <v>0</v>
      </c>
      <c r="N498" s="11">
        <f t="shared" si="51"/>
        <v>300000</v>
      </c>
      <c r="O498" s="11">
        <f t="shared" si="52"/>
        <v>100000</v>
      </c>
      <c r="P498" s="11">
        <f t="shared" si="53"/>
        <v>0</v>
      </c>
    </row>
    <row r="499" spans="1:16" ht="38.25">
      <c r="A499" s="6" t="s">
        <v>295</v>
      </c>
      <c r="B499" s="7" t="s">
        <v>296</v>
      </c>
      <c r="C499" s="8">
        <v>0</v>
      </c>
      <c r="D499" s="8">
        <v>500000</v>
      </c>
      <c r="E499" s="8">
        <v>500000</v>
      </c>
      <c r="F499" s="8">
        <v>35640</v>
      </c>
      <c r="G499" s="8">
        <v>0</v>
      </c>
      <c r="H499" s="8">
        <v>0</v>
      </c>
      <c r="I499" s="8">
        <v>35640</v>
      </c>
      <c r="J499" s="8">
        <v>0</v>
      </c>
      <c r="K499" s="8">
        <f t="shared" si="48"/>
        <v>464360</v>
      </c>
      <c r="L499" s="8">
        <f t="shared" si="49"/>
        <v>464360</v>
      </c>
      <c r="M499" s="8">
        <f t="shared" si="50"/>
        <v>7.127999999999999</v>
      </c>
      <c r="N499" s="8">
        <f t="shared" si="51"/>
        <v>500000</v>
      </c>
      <c r="O499" s="8">
        <f t="shared" si="52"/>
        <v>500000</v>
      </c>
      <c r="P499" s="8">
        <f t="shared" si="53"/>
        <v>0</v>
      </c>
    </row>
    <row r="500" spans="1:16" ht="12.75">
      <c r="A500" s="9" t="s">
        <v>371</v>
      </c>
      <c r="B500" s="10" t="s">
        <v>372</v>
      </c>
      <c r="C500" s="11">
        <v>0</v>
      </c>
      <c r="D500" s="11">
        <v>500000</v>
      </c>
      <c r="E500" s="11">
        <v>500000</v>
      </c>
      <c r="F500" s="11">
        <v>35640</v>
      </c>
      <c r="G500" s="11">
        <v>0</v>
      </c>
      <c r="H500" s="11">
        <v>0</v>
      </c>
      <c r="I500" s="11">
        <v>35640</v>
      </c>
      <c r="J500" s="11">
        <v>0</v>
      </c>
      <c r="K500" s="11">
        <f t="shared" si="48"/>
        <v>464360</v>
      </c>
      <c r="L500" s="11">
        <f t="shared" si="49"/>
        <v>464360</v>
      </c>
      <c r="M500" s="11">
        <f t="shared" si="50"/>
        <v>7.127999999999999</v>
      </c>
      <c r="N500" s="11">
        <f t="shared" si="51"/>
        <v>500000</v>
      </c>
      <c r="O500" s="11">
        <f t="shared" si="52"/>
        <v>500000</v>
      </c>
      <c r="P500" s="11">
        <f t="shared" si="53"/>
        <v>0</v>
      </c>
    </row>
    <row r="501" spans="1:16" ht="38.25">
      <c r="A501" s="6" t="s">
        <v>260</v>
      </c>
      <c r="B501" s="7" t="s">
        <v>261</v>
      </c>
      <c r="C501" s="8">
        <v>0</v>
      </c>
      <c r="D501" s="8">
        <v>9458753.54</v>
      </c>
      <c r="E501" s="8">
        <v>8715723.54</v>
      </c>
      <c r="F501" s="8">
        <v>3364309.02</v>
      </c>
      <c r="G501" s="8">
        <v>0</v>
      </c>
      <c r="H501" s="8">
        <v>3303038.25</v>
      </c>
      <c r="I501" s="8">
        <v>61270.77</v>
      </c>
      <c r="J501" s="8">
        <v>0</v>
      </c>
      <c r="K501" s="8">
        <f t="shared" si="48"/>
        <v>5351414.52</v>
      </c>
      <c r="L501" s="8">
        <f t="shared" si="49"/>
        <v>6094444.52</v>
      </c>
      <c r="M501" s="8">
        <f t="shared" si="50"/>
        <v>38.60045588366609</v>
      </c>
      <c r="N501" s="8">
        <f t="shared" si="51"/>
        <v>6155715.289999999</v>
      </c>
      <c r="O501" s="8">
        <f t="shared" si="52"/>
        <v>5412685.289999999</v>
      </c>
      <c r="P501" s="8">
        <f t="shared" si="53"/>
        <v>37.89746467795834</v>
      </c>
    </row>
    <row r="502" spans="1:16" ht="12.75">
      <c r="A502" s="9" t="s">
        <v>367</v>
      </c>
      <c r="B502" s="10" t="s">
        <v>368</v>
      </c>
      <c r="C502" s="11">
        <v>0</v>
      </c>
      <c r="D502" s="11">
        <v>529392.78</v>
      </c>
      <c r="E502" s="11">
        <v>529392.78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f t="shared" si="48"/>
        <v>529392.78</v>
      </c>
      <c r="L502" s="11">
        <f t="shared" si="49"/>
        <v>529392.78</v>
      </c>
      <c r="M502" s="11">
        <f t="shared" si="50"/>
        <v>0</v>
      </c>
      <c r="N502" s="11">
        <f t="shared" si="51"/>
        <v>529392.78</v>
      </c>
      <c r="O502" s="11">
        <f t="shared" si="52"/>
        <v>529392.78</v>
      </c>
      <c r="P502" s="11">
        <f t="shared" si="53"/>
        <v>0</v>
      </c>
    </row>
    <row r="503" spans="1:16" ht="12.75">
      <c r="A503" s="9" t="s">
        <v>369</v>
      </c>
      <c r="B503" s="10" t="s">
        <v>370</v>
      </c>
      <c r="C503" s="11">
        <v>0</v>
      </c>
      <c r="D503" s="11">
        <v>1359110.01</v>
      </c>
      <c r="E503" s="11">
        <v>1159110.01</v>
      </c>
      <c r="F503" s="11">
        <v>61270.69</v>
      </c>
      <c r="G503" s="11">
        <v>0</v>
      </c>
      <c r="H503" s="11">
        <v>0</v>
      </c>
      <c r="I503" s="11">
        <v>61270.69</v>
      </c>
      <c r="J503" s="11">
        <v>0</v>
      </c>
      <c r="K503" s="11">
        <f t="shared" si="48"/>
        <v>1097839.32</v>
      </c>
      <c r="L503" s="11">
        <f t="shared" si="49"/>
        <v>1297839.32</v>
      </c>
      <c r="M503" s="11">
        <f t="shared" si="50"/>
        <v>5.286011635772173</v>
      </c>
      <c r="N503" s="11">
        <f t="shared" si="51"/>
        <v>1359110.01</v>
      </c>
      <c r="O503" s="11">
        <f t="shared" si="52"/>
        <v>1159110.01</v>
      </c>
      <c r="P503" s="11">
        <f t="shared" si="53"/>
        <v>0</v>
      </c>
    </row>
    <row r="504" spans="1:16" ht="12.75">
      <c r="A504" s="9" t="s">
        <v>371</v>
      </c>
      <c r="B504" s="10" t="s">
        <v>372</v>
      </c>
      <c r="C504" s="11">
        <v>0</v>
      </c>
      <c r="D504" s="11">
        <v>2850000</v>
      </c>
      <c r="E504" s="11">
        <v>2850000</v>
      </c>
      <c r="F504" s="11">
        <v>2752243.08</v>
      </c>
      <c r="G504" s="11">
        <v>0</v>
      </c>
      <c r="H504" s="11">
        <v>2752243</v>
      </c>
      <c r="I504" s="11">
        <v>0.08</v>
      </c>
      <c r="J504" s="11">
        <v>0</v>
      </c>
      <c r="K504" s="11">
        <f t="shared" si="48"/>
        <v>97756.91999999993</v>
      </c>
      <c r="L504" s="11">
        <f t="shared" si="49"/>
        <v>97756.91999999993</v>
      </c>
      <c r="M504" s="11">
        <f t="shared" si="50"/>
        <v>96.56993263157895</v>
      </c>
      <c r="N504" s="11">
        <f t="shared" si="51"/>
        <v>97757</v>
      </c>
      <c r="O504" s="11">
        <f t="shared" si="52"/>
        <v>97757</v>
      </c>
      <c r="P504" s="11">
        <f t="shared" si="53"/>
        <v>96.56992982456141</v>
      </c>
    </row>
    <row r="505" spans="1:16" ht="25.5">
      <c r="A505" s="9" t="s">
        <v>93</v>
      </c>
      <c r="B505" s="10" t="s">
        <v>373</v>
      </c>
      <c r="C505" s="11">
        <v>0</v>
      </c>
      <c r="D505" s="11">
        <v>4720250.75</v>
      </c>
      <c r="E505" s="11">
        <v>4177220.75</v>
      </c>
      <c r="F505" s="11">
        <v>550795.25</v>
      </c>
      <c r="G505" s="11">
        <v>0</v>
      </c>
      <c r="H505" s="11">
        <v>550795.25</v>
      </c>
      <c r="I505" s="11">
        <v>0</v>
      </c>
      <c r="J505" s="11">
        <v>0</v>
      </c>
      <c r="K505" s="11">
        <f t="shared" si="48"/>
        <v>3626425.5</v>
      </c>
      <c r="L505" s="11">
        <f t="shared" si="49"/>
        <v>4169455.5</v>
      </c>
      <c r="M505" s="11">
        <f t="shared" si="50"/>
        <v>13.185686918748548</v>
      </c>
      <c r="N505" s="11">
        <f t="shared" si="51"/>
        <v>4169455.5</v>
      </c>
      <c r="O505" s="11">
        <f t="shared" si="52"/>
        <v>3626425.5</v>
      </c>
      <c r="P505" s="11">
        <f t="shared" si="53"/>
        <v>13.185686918748548</v>
      </c>
    </row>
    <row r="506" spans="1:16" ht="12.75">
      <c r="A506" s="6" t="s">
        <v>270</v>
      </c>
      <c r="B506" s="7" t="s">
        <v>49</v>
      </c>
      <c r="C506" s="8">
        <v>0</v>
      </c>
      <c r="D506" s="8">
        <v>6547060</v>
      </c>
      <c r="E506" s="8">
        <v>6547060</v>
      </c>
      <c r="F506" s="8">
        <v>2788860</v>
      </c>
      <c r="G506" s="8">
        <v>0</v>
      </c>
      <c r="H506" s="8">
        <v>2788860</v>
      </c>
      <c r="I506" s="8">
        <v>0</v>
      </c>
      <c r="J506" s="8">
        <v>0</v>
      </c>
      <c r="K506" s="8">
        <f t="shared" si="48"/>
        <v>3758200</v>
      </c>
      <c r="L506" s="8">
        <f t="shared" si="49"/>
        <v>3758200</v>
      </c>
      <c r="M506" s="8">
        <f t="shared" si="50"/>
        <v>42.59713520267112</v>
      </c>
      <c r="N506" s="8">
        <f t="shared" si="51"/>
        <v>3758200</v>
      </c>
      <c r="O506" s="8">
        <f t="shared" si="52"/>
        <v>3758200</v>
      </c>
      <c r="P506" s="8">
        <f t="shared" si="53"/>
        <v>42.59713520267112</v>
      </c>
    </row>
    <row r="507" spans="1:16" ht="25.5">
      <c r="A507" s="9" t="s">
        <v>374</v>
      </c>
      <c r="B507" s="10" t="s">
        <v>375</v>
      </c>
      <c r="C507" s="11">
        <v>0</v>
      </c>
      <c r="D507" s="11">
        <v>6547060</v>
      </c>
      <c r="E507" s="11">
        <v>6547060</v>
      </c>
      <c r="F507" s="11">
        <v>2788860</v>
      </c>
      <c r="G507" s="11">
        <v>0</v>
      </c>
      <c r="H507" s="11">
        <v>2788860</v>
      </c>
      <c r="I507" s="11">
        <v>0</v>
      </c>
      <c r="J507" s="11">
        <v>0</v>
      </c>
      <c r="K507" s="11">
        <f t="shared" si="48"/>
        <v>3758200</v>
      </c>
      <c r="L507" s="11">
        <f t="shared" si="49"/>
        <v>3758200</v>
      </c>
      <c r="M507" s="11">
        <f t="shared" si="50"/>
        <v>42.59713520267112</v>
      </c>
      <c r="N507" s="11">
        <f t="shared" si="51"/>
        <v>3758200</v>
      </c>
      <c r="O507" s="11">
        <f t="shared" si="52"/>
        <v>3758200</v>
      </c>
      <c r="P507" s="11">
        <f t="shared" si="53"/>
        <v>42.59713520267112</v>
      </c>
    </row>
    <row r="508" spans="1:16" ht="38.25">
      <c r="A508" s="6" t="s">
        <v>271</v>
      </c>
      <c r="B508" s="7" t="s">
        <v>272</v>
      </c>
      <c r="C508" s="8">
        <v>0</v>
      </c>
      <c r="D508" s="8">
        <v>200000</v>
      </c>
      <c r="E508" s="8">
        <v>200000</v>
      </c>
      <c r="F508" s="8">
        <v>200000</v>
      </c>
      <c r="G508" s="8">
        <v>0</v>
      </c>
      <c r="H508" s="8">
        <v>200000</v>
      </c>
      <c r="I508" s="8">
        <v>0</v>
      </c>
      <c r="J508" s="8">
        <v>0</v>
      </c>
      <c r="K508" s="8">
        <f t="shared" si="48"/>
        <v>0</v>
      </c>
      <c r="L508" s="8">
        <f t="shared" si="49"/>
        <v>0</v>
      </c>
      <c r="M508" s="8">
        <f t="shared" si="50"/>
        <v>100</v>
      </c>
      <c r="N508" s="8">
        <f t="shared" si="51"/>
        <v>0</v>
      </c>
      <c r="O508" s="8">
        <f t="shared" si="52"/>
        <v>0</v>
      </c>
      <c r="P508" s="8">
        <f t="shared" si="53"/>
        <v>100</v>
      </c>
    </row>
    <row r="509" spans="1:16" ht="25.5">
      <c r="A509" s="9" t="s">
        <v>374</v>
      </c>
      <c r="B509" s="10" t="s">
        <v>375</v>
      </c>
      <c r="C509" s="11">
        <v>0</v>
      </c>
      <c r="D509" s="11">
        <v>200000</v>
      </c>
      <c r="E509" s="11">
        <v>200000</v>
      </c>
      <c r="F509" s="11">
        <v>200000</v>
      </c>
      <c r="G509" s="11">
        <v>0</v>
      </c>
      <c r="H509" s="11">
        <v>200000</v>
      </c>
      <c r="I509" s="11">
        <v>0</v>
      </c>
      <c r="J509" s="11">
        <v>0</v>
      </c>
      <c r="K509" s="11">
        <f t="shared" si="48"/>
        <v>0</v>
      </c>
      <c r="L509" s="11">
        <f t="shared" si="49"/>
        <v>0</v>
      </c>
      <c r="M509" s="11">
        <f t="shared" si="50"/>
        <v>100</v>
      </c>
      <c r="N509" s="11">
        <f t="shared" si="51"/>
        <v>0</v>
      </c>
      <c r="O509" s="11">
        <f t="shared" si="52"/>
        <v>0</v>
      </c>
      <c r="P509" s="11">
        <f t="shared" si="53"/>
        <v>100</v>
      </c>
    </row>
    <row r="510" spans="1:16" ht="25.5">
      <c r="A510" s="6" t="s">
        <v>357</v>
      </c>
      <c r="B510" s="7" t="s">
        <v>358</v>
      </c>
      <c r="C510" s="8">
        <v>9916759</v>
      </c>
      <c r="D510" s="8">
        <v>14808528</v>
      </c>
      <c r="E510" s="8">
        <v>7990300.333333334</v>
      </c>
      <c r="F510" s="8">
        <v>1035869.28</v>
      </c>
      <c r="G510" s="8">
        <v>0</v>
      </c>
      <c r="H510" s="8">
        <v>1308878.78</v>
      </c>
      <c r="I510" s="8">
        <v>0</v>
      </c>
      <c r="J510" s="8">
        <v>0</v>
      </c>
      <c r="K510" s="8">
        <f t="shared" si="48"/>
        <v>6954431.053333334</v>
      </c>
      <c r="L510" s="8">
        <f t="shared" si="49"/>
        <v>13772658.72</v>
      </c>
      <c r="M510" s="8">
        <f t="shared" si="50"/>
        <v>12.964084412179583</v>
      </c>
      <c r="N510" s="8">
        <f t="shared" si="51"/>
        <v>13499649.22</v>
      </c>
      <c r="O510" s="8">
        <f t="shared" si="52"/>
        <v>6681421.553333334</v>
      </c>
      <c r="P510" s="8">
        <f t="shared" si="53"/>
        <v>16.380845843049453</v>
      </c>
    </row>
    <row r="511" spans="1:16" ht="63.75">
      <c r="A511" s="6" t="s">
        <v>145</v>
      </c>
      <c r="B511" s="7" t="s">
        <v>146</v>
      </c>
      <c r="C511" s="8">
        <v>64996</v>
      </c>
      <c r="D511" s="8">
        <v>72346</v>
      </c>
      <c r="E511" s="8">
        <v>59682</v>
      </c>
      <c r="F511" s="8">
        <v>23350</v>
      </c>
      <c r="G511" s="8">
        <v>0</v>
      </c>
      <c r="H511" s="8">
        <v>23350</v>
      </c>
      <c r="I511" s="8">
        <v>0</v>
      </c>
      <c r="J511" s="8">
        <v>0</v>
      </c>
      <c r="K511" s="8">
        <f t="shared" si="48"/>
        <v>36332</v>
      </c>
      <c r="L511" s="8">
        <f t="shared" si="49"/>
        <v>48996</v>
      </c>
      <c r="M511" s="8">
        <f t="shared" si="50"/>
        <v>39.12402399383399</v>
      </c>
      <c r="N511" s="8">
        <f t="shared" si="51"/>
        <v>48996</v>
      </c>
      <c r="O511" s="8">
        <f t="shared" si="52"/>
        <v>36332</v>
      </c>
      <c r="P511" s="8">
        <f t="shared" si="53"/>
        <v>39.12402399383399</v>
      </c>
    </row>
    <row r="512" spans="1:16" ht="12.75">
      <c r="A512" s="9" t="s">
        <v>325</v>
      </c>
      <c r="B512" s="10" t="s">
        <v>326</v>
      </c>
      <c r="C512" s="11">
        <v>18996</v>
      </c>
      <c r="D512" s="11">
        <v>18996</v>
      </c>
      <c r="E512" s="11">
        <v>6332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f t="shared" si="48"/>
        <v>6332</v>
      </c>
      <c r="L512" s="11">
        <f t="shared" si="49"/>
        <v>18996</v>
      </c>
      <c r="M512" s="11">
        <f t="shared" si="50"/>
        <v>0</v>
      </c>
      <c r="N512" s="11">
        <f t="shared" si="51"/>
        <v>18996</v>
      </c>
      <c r="O512" s="11">
        <f t="shared" si="52"/>
        <v>6332</v>
      </c>
      <c r="P512" s="11">
        <f t="shared" si="53"/>
        <v>0</v>
      </c>
    </row>
    <row r="513" spans="1:16" ht="25.5">
      <c r="A513" s="9" t="s">
        <v>365</v>
      </c>
      <c r="B513" s="10" t="s">
        <v>366</v>
      </c>
      <c r="C513" s="11">
        <v>46000</v>
      </c>
      <c r="D513" s="11">
        <v>53350</v>
      </c>
      <c r="E513" s="11">
        <v>53350</v>
      </c>
      <c r="F513" s="11">
        <v>23350</v>
      </c>
      <c r="G513" s="11">
        <v>0</v>
      </c>
      <c r="H513" s="11">
        <v>23350</v>
      </c>
      <c r="I513" s="11">
        <v>0</v>
      </c>
      <c r="J513" s="11">
        <v>0</v>
      </c>
      <c r="K513" s="11">
        <f t="shared" si="48"/>
        <v>30000</v>
      </c>
      <c r="L513" s="11">
        <f t="shared" si="49"/>
        <v>30000</v>
      </c>
      <c r="M513" s="11">
        <f t="shared" si="50"/>
        <v>43.767572633552014</v>
      </c>
      <c r="N513" s="11">
        <f t="shared" si="51"/>
        <v>30000</v>
      </c>
      <c r="O513" s="11">
        <f t="shared" si="52"/>
        <v>30000</v>
      </c>
      <c r="P513" s="11">
        <f t="shared" si="53"/>
        <v>43.767572633552014</v>
      </c>
    </row>
    <row r="514" spans="1:16" ht="12.75">
      <c r="A514" s="6" t="s">
        <v>273</v>
      </c>
      <c r="B514" s="7" t="s">
        <v>274</v>
      </c>
      <c r="C514" s="8">
        <v>643165</v>
      </c>
      <c r="D514" s="8">
        <v>643165</v>
      </c>
      <c r="E514" s="8">
        <v>214388.33333333334</v>
      </c>
      <c r="F514" s="8">
        <v>0</v>
      </c>
      <c r="G514" s="8">
        <v>0</v>
      </c>
      <c r="H514" s="8">
        <v>273009.5</v>
      </c>
      <c r="I514" s="8">
        <v>0</v>
      </c>
      <c r="J514" s="8">
        <v>0</v>
      </c>
      <c r="K514" s="8">
        <f t="shared" si="48"/>
        <v>214388.33333333334</v>
      </c>
      <c r="L514" s="8">
        <f t="shared" si="49"/>
        <v>643165</v>
      </c>
      <c r="M514" s="8">
        <f t="shared" si="50"/>
        <v>0</v>
      </c>
      <c r="N514" s="8">
        <f t="shared" si="51"/>
        <v>370155.5</v>
      </c>
      <c r="O514" s="8">
        <f t="shared" si="52"/>
        <v>-58621.16666666666</v>
      </c>
      <c r="P514" s="8">
        <f t="shared" si="53"/>
        <v>127.34344997006988</v>
      </c>
    </row>
    <row r="515" spans="1:16" ht="12.75">
      <c r="A515" s="9" t="s">
        <v>343</v>
      </c>
      <c r="B515" s="10" t="s">
        <v>344</v>
      </c>
      <c r="C515" s="11">
        <v>643165</v>
      </c>
      <c r="D515" s="11">
        <v>643165</v>
      </c>
      <c r="E515" s="11">
        <v>214388.33333333334</v>
      </c>
      <c r="F515" s="11">
        <v>0</v>
      </c>
      <c r="G515" s="11">
        <v>0</v>
      </c>
      <c r="H515" s="11">
        <v>273009.5</v>
      </c>
      <c r="I515" s="11">
        <v>0</v>
      </c>
      <c r="J515" s="11">
        <v>0</v>
      </c>
      <c r="K515" s="11">
        <f t="shared" si="48"/>
        <v>214388.33333333334</v>
      </c>
      <c r="L515" s="11">
        <f t="shared" si="49"/>
        <v>643165</v>
      </c>
      <c r="M515" s="11">
        <f t="shared" si="50"/>
        <v>0</v>
      </c>
      <c r="N515" s="11">
        <f t="shared" si="51"/>
        <v>370155.5</v>
      </c>
      <c r="O515" s="11">
        <f t="shared" si="52"/>
        <v>-58621.16666666666</v>
      </c>
      <c r="P515" s="11">
        <f t="shared" si="53"/>
        <v>127.34344997006988</v>
      </c>
    </row>
    <row r="516" spans="1:16" ht="38.25">
      <c r="A516" s="6" t="s">
        <v>240</v>
      </c>
      <c r="B516" s="7" t="s">
        <v>241</v>
      </c>
      <c r="C516" s="8">
        <v>0</v>
      </c>
      <c r="D516" s="8">
        <v>87517</v>
      </c>
      <c r="E516" s="8">
        <v>87517</v>
      </c>
      <c r="F516" s="8">
        <v>9939.46</v>
      </c>
      <c r="G516" s="8">
        <v>0</v>
      </c>
      <c r="H516" s="8">
        <v>9939.46</v>
      </c>
      <c r="I516" s="8">
        <v>0</v>
      </c>
      <c r="J516" s="8">
        <v>0</v>
      </c>
      <c r="K516" s="8">
        <f t="shared" si="48"/>
        <v>77577.54000000001</v>
      </c>
      <c r="L516" s="8">
        <f t="shared" si="49"/>
        <v>77577.54000000001</v>
      </c>
      <c r="M516" s="8">
        <f t="shared" si="50"/>
        <v>11.357176320029252</v>
      </c>
      <c r="N516" s="8">
        <f t="shared" si="51"/>
        <v>77577.54000000001</v>
      </c>
      <c r="O516" s="8">
        <f t="shared" si="52"/>
        <v>77577.54000000001</v>
      </c>
      <c r="P516" s="8">
        <f t="shared" si="53"/>
        <v>11.357176320029252</v>
      </c>
    </row>
    <row r="517" spans="1:16" ht="12.75">
      <c r="A517" s="9" t="s">
        <v>369</v>
      </c>
      <c r="B517" s="10" t="s">
        <v>370</v>
      </c>
      <c r="C517" s="11">
        <v>0</v>
      </c>
      <c r="D517" s="11">
        <v>26046</v>
      </c>
      <c r="E517" s="11">
        <v>26046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f t="shared" si="48"/>
        <v>26046</v>
      </c>
      <c r="L517" s="11">
        <f t="shared" si="49"/>
        <v>26046</v>
      </c>
      <c r="M517" s="11">
        <f t="shared" si="50"/>
        <v>0</v>
      </c>
      <c r="N517" s="11">
        <f t="shared" si="51"/>
        <v>26046</v>
      </c>
      <c r="O517" s="11">
        <f t="shared" si="52"/>
        <v>26046</v>
      </c>
      <c r="P517" s="11">
        <f t="shared" si="53"/>
        <v>0</v>
      </c>
    </row>
    <row r="518" spans="1:16" ht="12.75">
      <c r="A518" s="9" t="s">
        <v>371</v>
      </c>
      <c r="B518" s="10" t="s">
        <v>372</v>
      </c>
      <c r="C518" s="11">
        <v>0</v>
      </c>
      <c r="D518" s="11">
        <v>61471</v>
      </c>
      <c r="E518" s="11">
        <v>61471</v>
      </c>
      <c r="F518" s="11">
        <v>9939.46</v>
      </c>
      <c r="G518" s="11">
        <v>0</v>
      </c>
      <c r="H518" s="11">
        <v>9939.46</v>
      </c>
      <c r="I518" s="11">
        <v>0</v>
      </c>
      <c r="J518" s="11">
        <v>0</v>
      </c>
      <c r="K518" s="11">
        <f t="shared" si="48"/>
        <v>51531.54</v>
      </c>
      <c r="L518" s="11">
        <f t="shared" si="49"/>
        <v>51531.54</v>
      </c>
      <c r="M518" s="11">
        <f t="shared" si="50"/>
        <v>16.169348147907144</v>
      </c>
      <c r="N518" s="11">
        <f t="shared" si="51"/>
        <v>51531.54</v>
      </c>
      <c r="O518" s="11">
        <f t="shared" si="52"/>
        <v>51531.54</v>
      </c>
      <c r="P518" s="11">
        <f t="shared" si="53"/>
        <v>16.169348147907144</v>
      </c>
    </row>
    <row r="519" spans="1:16" ht="25.5">
      <c r="A519" s="6" t="s">
        <v>275</v>
      </c>
      <c r="B519" s="7" t="s">
        <v>276</v>
      </c>
      <c r="C519" s="8">
        <v>0</v>
      </c>
      <c r="D519" s="8">
        <v>40538</v>
      </c>
      <c r="E519" s="8">
        <v>40538</v>
      </c>
      <c r="F519" s="8">
        <v>40537.2</v>
      </c>
      <c r="G519" s="8">
        <v>0</v>
      </c>
      <c r="H519" s="8">
        <v>40537.2</v>
      </c>
      <c r="I519" s="8">
        <v>0</v>
      </c>
      <c r="J519" s="8">
        <v>0</v>
      </c>
      <c r="K519" s="8">
        <f t="shared" si="48"/>
        <v>0.8000000000029104</v>
      </c>
      <c r="L519" s="8">
        <f t="shared" si="49"/>
        <v>0.8000000000029104</v>
      </c>
      <c r="M519" s="8">
        <f t="shared" si="50"/>
        <v>99.99802654299668</v>
      </c>
      <c r="N519" s="8">
        <f t="shared" si="51"/>
        <v>0.8000000000029104</v>
      </c>
      <c r="O519" s="8">
        <f t="shared" si="52"/>
        <v>0.8000000000029104</v>
      </c>
      <c r="P519" s="8">
        <f t="shared" si="53"/>
        <v>99.99802654299668</v>
      </c>
    </row>
    <row r="520" spans="1:16" ht="25.5">
      <c r="A520" s="9" t="s">
        <v>365</v>
      </c>
      <c r="B520" s="10" t="s">
        <v>366</v>
      </c>
      <c r="C520" s="11">
        <v>0</v>
      </c>
      <c r="D520" s="11">
        <v>40538</v>
      </c>
      <c r="E520" s="11">
        <v>40538</v>
      </c>
      <c r="F520" s="11">
        <v>40537.2</v>
      </c>
      <c r="G520" s="11">
        <v>0</v>
      </c>
      <c r="H520" s="11">
        <v>40537.2</v>
      </c>
      <c r="I520" s="11">
        <v>0</v>
      </c>
      <c r="J520" s="11">
        <v>0</v>
      </c>
      <c r="K520" s="11">
        <f t="shared" si="48"/>
        <v>0.8000000000029104</v>
      </c>
      <c r="L520" s="11">
        <f t="shared" si="49"/>
        <v>0.8000000000029104</v>
      </c>
      <c r="M520" s="11">
        <f t="shared" si="50"/>
        <v>99.99802654299668</v>
      </c>
      <c r="N520" s="11">
        <f t="shared" si="51"/>
        <v>0.8000000000029104</v>
      </c>
      <c r="O520" s="11">
        <f t="shared" si="52"/>
        <v>0.8000000000029104</v>
      </c>
      <c r="P520" s="11">
        <f t="shared" si="53"/>
        <v>99.99802654299668</v>
      </c>
    </row>
    <row r="521" spans="1:16" ht="25.5">
      <c r="A521" s="6" t="s">
        <v>297</v>
      </c>
      <c r="B521" s="7" t="s">
        <v>298</v>
      </c>
      <c r="C521" s="8">
        <v>9172598</v>
      </c>
      <c r="D521" s="8">
        <v>13651462</v>
      </c>
      <c r="E521" s="8">
        <v>7274675</v>
      </c>
      <c r="F521" s="8">
        <v>954979.5</v>
      </c>
      <c r="G521" s="8">
        <v>0</v>
      </c>
      <c r="H521" s="8">
        <v>954979.5</v>
      </c>
      <c r="I521" s="8">
        <v>0</v>
      </c>
      <c r="J521" s="8">
        <v>0</v>
      </c>
      <c r="K521" s="8">
        <f t="shared" si="48"/>
        <v>6319695.5</v>
      </c>
      <c r="L521" s="8">
        <f t="shared" si="49"/>
        <v>12696482.5</v>
      </c>
      <c r="M521" s="8">
        <f t="shared" si="50"/>
        <v>13.127452429146318</v>
      </c>
      <c r="N521" s="8">
        <f t="shared" si="51"/>
        <v>12696482.5</v>
      </c>
      <c r="O521" s="8">
        <f t="shared" si="52"/>
        <v>6319695.5</v>
      </c>
      <c r="P521" s="8">
        <f t="shared" si="53"/>
        <v>13.127452429146318</v>
      </c>
    </row>
    <row r="522" spans="1:16" ht="12.75">
      <c r="A522" s="9" t="s">
        <v>367</v>
      </c>
      <c r="B522" s="10" t="s">
        <v>368</v>
      </c>
      <c r="C522" s="11">
        <v>4221824</v>
      </c>
      <c r="D522" s="11">
        <v>5871824</v>
      </c>
      <c r="E522" s="11">
        <v>3324589</v>
      </c>
      <c r="F522" s="11">
        <v>938779.5</v>
      </c>
      <c r="G522" s="11">
        <v>0</v>
      </c>
      <c r="H522" s="11">
        <v>938779.5</v>
      </c>
      <c r="I522" s="11">
        <v>0</v>
      </c>
      <c r="J522" s="11">
        <v>0</v>
      </c>
      <c r="K522" s="11">
        <f t="shared" si="48"/>
        <v>2385809.5</v>
      </c>
      <c r="L522" s="11">
        <f t="shared" si="49"/>
        <v>4933044.5</v>
      </c>
      <c r="M522" s="11">
        <f t="shared" si="50"/>
        <v>28.237460329682857</v>
      </c>
      <c r="N522" s="11">
        <f t="shared" si="51"/>
        <v>4933044.5</v>
      </c>
      <c r="O522" s="11">
        <f t="shared" si="52"/>
        <v>2385809.5</v>
      </c>
      <c r="P522" s="11">
        <f t="shared" si="53"/>
        <v>28.237460329682857</v>
      </c>
    </row>
    <row r="523" spans="1:16" ht="12.75">
      <c r="A523" s="9" t="s">
        <v>369</v>
      </c>
      <c r="B523" s="10" t="s">
        <v>370</v>
      </c>
      <c r="C523" s="11">
        <v>0</v>
      </c>
      <c r="D523" s="11">
        <v>2812664</v>
      </c>
      <c r="E523" s="11">
        <v>2812664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f t="shared" si="48"/>
        <v>2812664</v>
      </c>
      <c r="L523" s="11">
        <f t="shared" si="49"/>
        <v>2812664</v>
      </c>
      <c r="M523" s="11">
        <f t="shared" si="50"/>
        <v>0</v>
      </c>
      <c r="N523" s="11">
        <f t="shared" si="51"/>
        <v>2812664</v>
      </c>
      <c r="O523" s="11">
        <f t="shared" si="52"/>
        <v>2812664</v>
      </c>
      <c r="P523" s="11">
        <f t="shared" si="53"/>
        <v>0</v>
      </c>
    </row>
    <row r="524" spans="1:16" ht="12.75">
      <c r="A524" s="9" t="s">
        <v>371</v>
      </c>
      <c r="B524" s="10" t="s">
        <v>372</v>
      </c>
      <c r="C524" s="11">
        <v>4950774</v>
      </c>
      <c r="D524" s="11">
        <v>4966974</v>
      </c>
      <c r="E524" s="11">
        <v>1137422</v>
      </c>
      <c r="F524" s="11">
        <v>16200</v>
      </c>
      <c r="G524" s="11">
        <v>0</v>
      </c>
      <c r="H524" s="11">
        <v>16200</v>
      </c>
      <c r="I524" s="11">
        <v>0</v>
      </c>
      <c r="J524" s="11">
        <v>0</v>
      </c>
      <c r="K524" s="11">
        <f t="shared" si="48"/>
        <v>1121222</v>
      </c>
      <c r="L524" s="11">
        <f t="shared" si="49"/>
        <v>4950774</v>
      </c>
      <c r="M524" s="11">
        <f t="shared" si="50"/>
        <v>1.424273488643617</v>
      </c>
      <c r="N524" s="11">
        <f t="shared" si="51"/>
        <v>4950774</v>
      </c>
      <c r="O524" s="11">
        <f t="shared" si="52"/>
        <v>1121222</v>
      </c>
      <c r="P524" s="11">
        <f t="shared" si="53"/>
        <v>1.424273488643617</v>
      </c>
    </row>
    <row r="525" spans="1:16" ht="25.5">
      <c r="A525" s="6" t="s">
        <v>299</v>
      </c>
      <c r="B525" s="7" t="s">
        <v>300</v>
      </c>
      <c r="C525" s="8">
        <v>36000</v>
      </c>
      <c r="D525" s="8">
        <v>36000</v>
      </c>
      <c r="E525" s="8">
        <v>36000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f t="shared" si="48"/>
        <v>36000</v>
      </c>
      <c r="L525" s="8">
        <f t="shared" si="49"/>
        <v>36000</v>
      </c>
      <c r="M525" s="8">
        <f t="shared" si="50"/>
        <v>0</v>
      </c>
      <c r="N525" s="8">
        <f t="shared" si="51"/>
        <v>36000</v>
      </c>
      <c r="O525" s="8">
        <f t="shared" si="52"/>
        <v>36000</v>
      </c>
      <c r="P525" s="8">
        <f t="shared" si="53"/>
        <v>0</v>
      </c>
    </row>
    <row r="526" spans="1:16" ht="25.5">
      <c r="A526" s="9" t="s">
        <v>376</v>
      </c>
      <c r="B526" s="10" t="s">
        <v>377</v>
      </c>
      <c r="C526" s="11">
        <v>36000</v>
      </c>
      <c r="D526" s="11">
        <v>36000</v>
      </c>
      <c r="E526" s="11">
        <v>36000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f aca="true" t="shared" si="54" ref="K526:K589">E526-F526</f>
        <v>36000</v>
      </c>
      <c r="L526" s="11">
        <f aca="true" t="shared" si="55" ref="L526:L589">D526-F526</f>
        <v>36000</v>
      </c>
      <c r="M526" s="11">
        <f aca="true" t="shared" si="56" ref="M526:M589">IF(E526=0,0,(F526/E526)*100)</f>
        <v>0</v>
      </c>
      <c r="N526" s="11">
        <f aca="true" t="shared" si="57" ref="N526:N589">D526-H526</f>
        <v>36000</v>
      </c>
      <c r="O526" s="11">
        <f aca="true" t="shared" si="58" ref="O526:O589">E526-H526</f>
        <v>36000</v>
      </c>
      <c r="P526" s="11">
        <f aca="true" t="shared" si="59" ref="P526:P589">IF(E526=0,0,(H526/E526)*100)</f>
        <v>0</v>
      </c>
    </row>
    <row r="527" spans="1:16" ht="38.25">
      <c r="A527" s="6" t="s">
        <v>281</v>
      </c>
      <c r="B527" s="7" t="s">
        <v>282</v>
      </c>
      <c r="C527" s="8">
        <v>0</v>
      </c>
      <c r="D527" s="8">
        <v>77500</v>
      </c>
      <c r="E527" s="8">
        <v>77500</v>
      </c>
      <c r="F527" s="8">
        <v>7063.12</v>
      </c>
      <c r="G527" s="8">
        <v>0</v>
      </c>
      <c r="H527" s="8">
        <v>7063.12</v>
      </c>
      <c r="I527" s="8">
        <v>0</v>
      </c>
      <c r="J527" s="8">
        <v>0</v>
      </c>
      <c r="K527" s="8">
        <f t="shared" si="54"/>
        <v>70436.88</v>
      </c>
      <c r="L527" s="8">
        <f t="shared" si="55"/>
        <v>70436.88</v>
      </c>
      <c r="M527" s="8">
        <f t="shared" si="56"/>
        <v>9.113703225806452</v>
      </c>
      <c r="N527" s="8">
        <f t="shared" si="57"/>
        <v>70436.88</v>
      </c>
      <c r="O527" s="8">
        <f t="shared" si="58"/>
        <v>70436.88</v>
      </c>
      <c r="P527" s="8">
        <f t="shared" si="59"/>
        <v>9.113703225806452</v>
      </c>
    </row>
    <row r="528" spans="1:16" ht="12.75">
      <c r="A528" s="9" t="s">
        <v>369</v>
      </c>
      <c r="B528" s="10" t="s">
        <v>370</v>
      </c>
      <c r="C528" s="11">
        <v>0</v>
      </c>
      <c r="D528" s="11">
        <v>77500</v>
      </c>
      <c r="E528" s="11">
        <v>77500</v>
      </c>
      <c r="F528" s="11">
        <v>7063.12</v>
      </c>
      <c r="G528" s="11">
        <v>0</v>
      </c>
      <c r="H528" s="11">
        <v>7063.12</v>
      </c>
      <c r="I528" s="11">
        <v>0</v>
      </c>
      <c r="J528" s="11">
        <v>0</v>
      </c>
      <c r="K528" s="11">
        <f t="shared" si="54"/>
        <v>70436.88</v>
      </c>
      <c r="L528" s="11">
        <f t="shared" si="55"/>
        <v>70436.88</v>
      </c>
      <c r="M528" s="11">
        <f t="shared" si="56"/>
        <v>9.113703225806452</v>
      </c>
      <c r="N528" s="11">
        <f t="shared" si="57"/>
        <v>70436.88</v>
      </c>
      <c r="O528" s="11">
        <f t="shared" si="58"/>
        <v>70436.88</v>
      </c>
      <c r="P528" s="11">
        <f t="shared" si="59"/>
        <v>9.113703225806452</v>
      </c>
    </row>
    <row r="529" spans="1:16" ht="25.5">
      <c r="A529" s="6" t="s">
        <v>301</v>
      </c>
      <c r="B529" s="7" t="s">
        <v>302</v>
      </c>
      <c r="C529" s="8">
        <v>0</v>
      </c>
      <c r="D529" s="8">
        <v>200000</v>
      </c>
      <c r="E529" s="8">
        <v>200000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f t="shared" si="54"/>
        <v>200000</v>
      </c>
      <c r="L529" s="8">
        <f t="shared" si="55"/>
        <v>200000</v>
      </c>
      <c r="M529" s="8">
        <f t="shared" si="56"/>
        <v>0</v>
      </c>
      <c r="N529" s="8">
        <f t="shared" si="57"/>
        <v>200000</v>
      </c>
      <c r="O529" s="8">
        <f t="shared" si="58"/>
        <v>200000</v>
      </c>
      <c r="P529" s="8">
        <f t="shared" si="59"/>
        <v>0</v>
      </c>
    </row>
    <row r="530" spans="1:16" ht="12.75">
      <c r="A530" s="9" t="s">
        <v>367</v>
      </c>
      <c r="B530" s="10" t="s">
        <v>368</v>
      </c>
      <c r="C530" s="11">
        <v>0</v>
      </c>
      <c r="D530" s="11">
        <v>200000</v>
      </c>
      <c r="E530" s="11">
        <v>200000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f t="shared" si="54"/>
        <v>200000</v>
      </c>
      <c r="L530" s="11">
        <f t="shared" si="55"/>
        <v>200000</v>
      </c>
      <c r="M530" s="11">
        <f t="shared" si="56"/>
        <v>0</v>
      </c>
      <c r="N530" s="11">
        <f t="shared" si="57"/>
        <v>200000</v>
      </c>
      <c r="O530" s="11">
        <f t="shared" si="58"/>
        <v>200000</v>
      </c>
      <c r="P530" s="11">
        <f t="shared" si="59"/>
        <v>0</v>
      </c>
    </row>
    <row r="531" spans="1:16" ht="25.5">
      <c r="A531" s="6" t="s">
        <v>359</v>
      </c>
      <c r="B531" s="7" t="s">
        <v>360</v>
      </c>
      <c r="C531" s="8">
        <v>15905062</v>
      </c>
      <c r="D531" s="8">
        <v>26247938</v>
      </c>
      <c r="E531" s="8">
        <v>15563897.333333332</v>
      </c>
      <c r="F531" s="8">
        <v>6192240.79</v>
      </c>
      <c r="G531" s="8">
        <v>0</v>
      </c>
      <c r="H531" s="8">
        <v>6969654.110000001</v>
      </c>
      <c r="I531" s="8">
        <v>64716.58</v>
      </c>
      <c r="J531" s="8">
        <v>0</v>
      </c>
      <c r="K531" s="8">
        <f t="shared" si="54"/>
        <v>9371656.543333333</v>
      </c>
      <c r="L531" s="8">
        <f t="shared" si="55"/>
        <v>20055697.21</v>
      </c>
      <c r="M531" s="8">
        <f t="shared" si="56"/>
        <v>39.78592673403226</v>
      </c>
      <c r="N531" s="8">
        <f t="shared" si="57"/>
        <v>19278283.89</v>
      </c>
      <c r="O531" s="8">
        <f t="shared" si="58"/>
        <v>8594243.22333333</v>
      </c>
      <c r="P531" s="8">
        <f t="shared" si="59"/>
        <v>44.780905198295244</v>
      </c>
    </row>
    <row r="532" spans="1:16" ht="63.75">
      <c r="A532" s="6" t="s">
        <v>145</v>
      </c>
      <c r="B532" s="7" t="s">
        <v>146</v>
      </c>
      <c r="C532" s="8">
        <v>371300</v>
      </c>
      <c r="D532" s="8">
        <v>524779</v>
      </c>
      <c r="E532" s="8">
        <v>433912.3333333333</v>
      </c>
      <c r="F532" s="8">
        <v>222766.58</v>
      </c>
      <c r="G532" s="8">
        <v>0</v>
      </c>
      <c r="H532" s="8">
        <v>722057.52</v>
      </c>
      <c r="I532" s="8">
        <v>0</v>
      </c>
      <c r="J532" s="8">
        <v>0</v>
      </c>
      <c r="K532" s="8">
        <f t="shared" si="54"/>
        <v>211145.75333333333</v>
      </c>
      <c r="L532" s="8">
        <f t="shared" si="55"/>
        <v>302012.42000000004</v>
      </c>
      <c r="M532" s="8">
        <f t="shared" si="56"/>
        <v>51.339075404632425</v>
      </c>
      <c r="N532" s="8">
        <f t="shared" si="57"/>
        <v>-197278.52000000002</v>
      </c>
      <c r="O532" s="8">
        <f t="shared" si="58"/>
        <v>-288145.1866666667</v>
      </c>
      <c r="P532" s="8">
        <f t="shared" si="59"/>
        <v>166.40631402502964</v>
      </c>
    </row>
    <row r="533" spans="1:16" ht="12.75">
      <c r="A533" s="9" t="s">
        <v>323</v>
      </c>
      <c r="B533" s="10" t="s">
        <v>324</v>
      </c>
      <c r="C533" s="11">
        <v>134800</v>
      </c>
      <c r="D533" s="11">
        <v>134800</v>
      </c>
      <c r="E533" s="11">
        <v>44933.333333333336</v>
      </c>
      <c r="F533" s="11">
        <v>0</v>
      </c>
      <c r="G533" s="11">
        <v>0</v>
      </c>
      <c r="H533" s="11">
        <v>28290.94</v>
      </c>
      <c r="I533" s="11">
        <v>0</v>
      </c>
      <c r="J533" s="11">
        <v>0</v>
      </c>
      <c r="K533" s="11">
        <f t="shared" si="54"/>
        <v>44933.333333333336</v>
      </c>
      <c r="L533" s="11">
        <f t="shared" si="55"/>
        <v>134800</v>
      </c>
      <c r="M533" s="11">
        <f t="shared" si="56"/>
        <v>0</v>
      </c>
      <c r="N533" s="11">
        <f t="shared" si="57"/>
        <v>106509.06</v>
      </c>
      <c r="O533" s="11">
        <f t="shared" si="58"/>
        <v>16642.393333333337</v>
      </c>
      <c r="P533" s="11">
        <f t="shared" si="59"/>
        <v>62.96203264094955</v>
      </c>
    </row>
    <row r="534" spans="1:16" ht="12.75">
      <c r="A534" s="9" t="s">
        <v>325</v>
      </c>
      <c r="B534" s="10" t="s">
        <v>326</v>
      </c>
      <c r="C534" s="11">
        <v>1500</v>
      </c>
      <c r="D534" s="11">
        <v>1500</v>
      </c>
      <c r="E534" s="11">
        <v>500</v>
      </c>
      <c r="F534" s="11">
        <v>0</v>
      </c>
      <c r="G534" s="11">
        <v>0</v>
      </c>
      <c r="H534" s="11">
        <v>5000</v>
      </c>
      <c r="I534" s="11">
        <v>0</v>
      </c>
      <c r="J534" s="11">
        <v>0</v>
      </c>
      <c r="K534" s="11">
        <f t="shared" si="54"/>
        <v>500</v>
      </c>
      <c r="L534" s="11">
        <f t="shared" si="55"/>
        <v>1500</v>
      </c>
      <c r="M534" s="11">
        <f t="shared" si="56"/>
        <v>0</v>
      </c>
      <c r="N534" s="11">
        <f t="shared" si="57"/>
        <v>-3500</v>
      </c>
      <c r="O534" s="11">
        <f t="shared" si="58"/>
        <v>-4500</v>
      </c>
      <c r="P534" s="11">
        <f t="shared" si="59"/>
        <v>1000</v>
      </c>
    </row>
    <row r="535" spans="1:16" ht="25.5">
      <c r="A535" s="9" t="s">
        <v>365</v>
      </c>
      <c r="B535" s="10" t="s">
        <v>366</v>
      </c>
      <c r="C535" s="11">
        <v>50000</v>
      </c>
      <c r="D535" s="11">
        <v>42479</v>
      </c>
      <c r="E535" s="11">
        <v>42479</v>
      </c>
      <c r="F535" s="11">
        <v>25303.84</v>
      </c>
      <c r="G535" s="11">
        <v>0</v>
      </c>
      <c r="H535" s="11">
        <v>355303.84</v>
      </c>
      <c r="I535" s="11">
        <v>0</v>
      </c>
      <c r="J535" s="11">
        <v>0</v>
      </c>
      <c r="K535" s="11">
        <f t="shared" si="54"/>
        <v>17175.16</v>
      </c>
      <c r="L535" s="11">
        <f t="shared" si="55"/>
        <v>17175.16</v>
      </c>
      <c r="M535" s="11">
        <f t="shared" si="56"/>
        <v>59.5678805998258</v>
      </c>
      <c r="N535" s="11">
        <f t="shared" si="57"/>
        <v>-312824.84</v>
      </c>
      <c r="O535" s="11">
        <f t="shared" si="58"/>
        <v>-312824.84</v>
      </c>
      <c r="P535" s="11">
        <f t="shared" si="59"/>
        <v>836.4223263259494</v>
      </c>
    </row>
    <row r="536" spans="1:16" ht="12.75">
      <c r="A536" s="9" t="s">
        <v>367</v>
      </c>
      <c r="B536" s="10" t="s">
        <v>368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136000</v>
      </c>
      <c r="I536" s="11">
        <v>0</v>
      </c>
      <c r="J536" s="11">
        <v>0</v>
      </c>
      <c r="K536" s="11">
        <f t="shared" si="54"/>
        <v>0</v>
      </c>
      <c r="L536" s="11">
        <f t="shared" si="55"/>
        <v>0</v>
      </c>
      <c r="M536" s="11">
        <f t="shared" si="56"/>
        <v>0</v>
      </c>
      <c r="N536" s="11">
        <f t="shared" si="57"/>
        <v>-136000</v>
      </c>
      <c r="O536" s="11">
        <f t="shared" si="58"/>
        <v>-136000</v>
      </c>
      <c r="P536" s="11">
        <f t="shared" si="59"/>
        <v>0</v>
      </c>
    </row>
    <row r="537" spans="1:16" ht="12.75">
      <c r="A537" s="9" t="s">
        <v>369</v>
      </c>
      <c r="B537" s="10" t="s">
        <v>370</v>
      </c>
      <c r="C537" s="11">
        <v>185000</v>
      </c>
      <c r="D537" s="11">
        <v>346000</v>
      </c>
      <c r="E537" s="11">
        <v>346000</v>
      </c>
      <c r="F537" s="11">
        <v>197462.74</v>
      </c>
      <c r="G537" s="11">
        <v>0</v>
      </c>
      <c r="H537" s="11">
        <v>197462.74</v>
      </c>
      <c r="I537" s="11">
        <v>0</v>
      </c>
      <c r="J537" s="11">
        <v>0</v>
      </c>
      <c r="K537" s="11">
        <f t="shared" si="54"/>
        <v>148537.26</v>
      </c>
      <c r="L537" s="11">
        <f t="shared" si="55"/>
        <v>148537.26</v>
      </c>
      <c r="M537" s="11">
        <f t="shared" si="56"/>
        <v>57.07015606936417</v>
      </c>
      <c r="N537" s="11">
        <f t="shared" si="57"/>
        <v>148537.26</v>
      </c>
      <c r="O537" s="11">
        <f t="shared" si="58"/>
        <v>148537.26</v>
      </c>
      <c r="P537" s="11">
        <f t="shared" si="59"/>
        <v>57.07015606936417</v>
      </c>
    </row>
    <row r="538" spans="1:16" ht="12.75">
      <c r="A538" s="6" t="s">
        <v>273</v>
      </c>
      <c r="B538" s="7" t="s">
        <v>274</v>
      </c>
      <c r="C538" s="8">
        <v>1420248</v>
      </c>
      <c r="D538" s="8">
        <v>1420248</v>
      </c>
      <c r="E538" s="8">
        <v>613482.6666666666</v>
      </c>
      <c r="F538" s="8">
        <v>226433</v>
      </c>
      <c r="G538" s="8">
        <v>0</v>
      </c>
      <c r="H538" s="8">
        <v>447241.02</v>
      </c>
      <c r="I538" s="8">
        <v>0</v>
      </c>
      <c r="J538" s="8">
        <v>0</v>
      </c>
      <c r="K538" s="8">
        <f t="shared" si="54"/>
        <v>387049.6666666666</v>
      </c>
      <c r="L538" s="8">
        <f t="shared" si="55"/>
        <v>1193815</v>
      </c>
      <c r="M538" s="8">
        <f t="shared" si="56"/>
        <v>36.90943726744793</v>
      </c>
      <c r="N538" s="8">
        <f t="shared" si="57"/>
        <v>973006.98</v>
      </c>
      <c r="O538" s="8">
        <f t="shared" si="58"/>
        <v>166241.6466666666</v>
      </c>
      <c r="P538" s="8">
        <f t="shared" si="59"/>
        <v>72.90198147407588</v>
      </c>
    </row>
    <row r="539" spans="1:16" ht="12.75">
      <c r="A539" s="9" t="s">
        <v>323</v>
      </c>
      <c r="B539" s="10" t="s">
        <v>324</v>
      </c>
      <c r="C539" s="11">
        <v>5</v>
      </c>
      <c r="D539" s="11">
        <v>5</v>
      </c>
      <c r="E539" s="11">
        <v>1.6666666666666667</v>
      </c>
      <c r="F539" s="11">
        <v>0</v>
      </c>
      <c r="G539" s="11">
        <v>0</v>
      </c>
      <c r="H539" s="11">
        <v>3224.7</v>
      </c>
      <c r="I539" s="11">
        <v>0</v>
      </c>
      <c r="J539" s="11">
        <v>0</v>
      </c>
      <c r="K539" s="11">
        <f t="shared" si="54"/>
        <v>1.6666666666666667</v>
      </c>
      <c r="L539" s="11">
        <f t="shared" si="55"/>
        <v>5</v>
      </c>
      <c r="M539" s="11">
        <f t="shared" si="56"/>
        <v>0</v>
      </c>
      <c r="N539" s="11">
        <f t="shared" si="57"/>
        <v>-3219.7</v>
      </c>
      <c r="O539" s="11">
        <f t="shared" si="58"/>
        <v>-3223.0333333333333</v>
      </c>
      <c r="P539" s="11">
        <f t="shared" si="59"/>
        <v>193481.99999999997</v>
      </c>
    </row>
    <row r="540" spans="1:16" ht="12.75">
      <c r="A540" s="9" t="s">
        <v>343</v>
      </c>
      <c r="B540" s="10" t="s">
        <v>344</v>
      </c>
      <c r="C540" s="11">
        <v>1045443</v>
      </c>
      <c r="D540" s="11">
        <v>1045443</v>
      </c>
      <c r="E540" s="11">
        <v>348481</v>
      </c>
      <c r="F540" s="11">
        <v>0</v>
      </c>
      <c r="G540" s="11">
        <v>0</v>
      </c>
      <c r="H540" s="11">
        <v>217583.32</v>
      </c>
      <c r="I540" s="11">
        <v>0</v>
      </c>
      <c r="J540" s="11">
        <v>0</v>
      </c>
      <c r="K540" s="11">
        <f t="shared" si="54"/>
        <v>348481</v>
      </c>
      <c r="L540" s="11">
        <f t="shared" si="55"/>
        <v>1045443</v>
      </c>
      <c r="M540" s="11">
        <f t="shared" si="56"/>
        <v>0</v>
      </c>
      <c r="N540" s="11">
        <f t="shared" si="57"/>
        <v>827859.6799999999</v>
      </c>
      <c r="O540" s="11">
        <f t="shared" si="58"/>
        <v>130897.68</v>
      </c>
      <c r="P540" s="11">
        <f t="shared" si="59"/>
        <v>62.43764222439674</v>
      </c>
    </row>
    <row r="541" spans="1:16" ht="25.5">
      <c r="A541" s="9" t="s">
        <v>365</v>
      </c>
      <c r="B541" s="10" t="s">
        <v>366</v>
      </c>
      <c r="C541" s="11">
        <v>124800</v>
      </c>
      <c r="D541" s="11">
        <v>124800</v>
      </c>
      <c r="E541" s="11">
        <v>15000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f t="shared" si="54"/>
        <v>15000</v>
      </c>
      <c r="L541" s="11">
        <f t="shared" si="55"/>
        <v>124800</v>
      </c>
      <c r="M541" s="11">
        <f t="shared" si="56"/>
        <v>0</v>
      </c>
      <c r="N541" s="11">
        <f t="shared" si="57"/>
        <v>124800</v>
      </c>
      <c r="O541" s="11">
        <f t="shared" si="58"/>
        <v>15000</v>
      </c>
      <c r="P541" s="11">
        <f t="shared" si="59"/>
        <v>0</v>
      </c>
    </row>
    <row r="542" spans="1:16" ht="12.75">
      <c r="A542" s="9" t="s">
        <v>369</v>
      </c>
      <c r="B542" s="10" t="s">
        <v>370</v>
      </c>
      <c r="C542" s="11">
        <v>250000</v>
      </c>
      <c r="D542" s="11">
        <v>250000</v>
      </c>
      <c r="E542" s="11">
        <v>250000</v>
      </c>
      <c r="F542" s="11">
        <v>226433</v>
      </c>
      <c r="G542" s="11">
        <v>0</v>
      </c>
      <c r="H542" s="11">
        <v>226433</v>
      </c>
      <c r="I542" s="11">
        <v>0</v>
      </c>
      <c r="J542" s="11">
        <v>0</v>
      </c>
      <c r="K542" s="11">
        <f t="shared" si="54"/>
        <v>23567</v>
      </c>
      <c r="L542" s="11">
        <f t="shared" si="55"/>
        <v>23567</v>
      </c>
      <c r="M542" s="11">
        <f t="shared" si="56"/>
        <v>90.5732</v>
      </c>
      <c r="N542" s="11">
        <f t="shared" si="57"/>
        <v>23567</v>
      </c>
      <c r="O542" s="11">
        <f t="shared" si="58"/>
        <v>23567</v>
      </c>
      <c r="P542" s="11">
        <f t="shared" si="59"/>
        <v>90.5732</v>
      </c>
    </row>
    <row r="543" spans="1:16" ht="63.75">
      <c r="A543" s="6" t="s">
        <v>149</v>
      </c>
      <c r="B543" s="7" t="s">
        <v>150</v>
      </c>
      <c r="C543" s="8">
        <v>33696</v>
      </c>
      <c r="D543" s="8">
        <v>33696</v>
      </c>
      <c r="E543" s="8">
        <v>11232</v>
      </c>
      <c r="F543" s="8">
        <v>0</v>
      </c>
      <c r="G543" s="8">
        <v>0</v>
      </c>
      <c r="H543" s="8">
        <v>28632.69</v>
      </c>
      <c r="I543" s="8">
        <v>0</v>
      </c>
      <c r="J543" s="8">
        <v>0</v>
      </c>
      <c r="K543" s="8">
        <f t="shared" si="54"/>
        <v>11232</v>
      </c>
      <c r="L543" s="8">
        <f t="shared" si="55"/>
        <v>33696</v>
      </c>
      <c r="M543" s="8">
        <f t="shared" si="56"/>
        <v>0</v>
      </c>
      <c r="N543" s="8">
        <f t="shared" si="57"/>
        <v>5063.310000000001</v>
      </c>
      <c r="O543" s="8">
        <f t="shared" si="58"/>
        <v>-17400.69</v>
      </c>
      <c r="P543" s="8">
        <f t="shared" si="59"/>
        <v>254.92067307692307</v>
      </c>
    </row>
    <row r="544" spans="1:16" ht="12.75">
      <c r="A544" s="9" t="s">
        <v>323</v>
      </c>
      <c r="B544" s="10" t="s">
        <v>324</v>
      </c>
      <c r="C544" s="11">
        <v>0</v>
      </c>
      <c r="D544" s="11">
        <v>0</v>
      </c>
      <c r="E544" s="11">
        <v>0</v>
      </c>
      <c r="F544" s="11">
        <v>0</v>
      </c>
      <c r="G544" s="11">
        <v>0</v>
      </c>
      <c r="H544" s="11">
        <v>1765.44</v>
      </c>
      <c r="I544" s="11">
        <v>0</v>
      </c>
      <c r="J544" s="11">
        <v>0</v>
      </c>
      <c r="K544" s="11">
        <f t="shared" si="54"/>
        <v>0</v>
      </c>
      <c r="L544" s="11">
        <f t="shared" si="55"/>
        <v>0</v>
      </c>
      <c r="M544" s="11">
        <f t="shared" si="56"/>
        <v>0</v>
      </c>
      <c r="N544" s="11">
        <f t="shared" si="57"/>
        <v>-1765.44</v>
      </c>
      <c r="O544" s="11">
        <f t="shared" si="58"/>
        <v>-1765.44</v>
      </c>
      <c r="P544" s="11">
        <f t="shared" si="59"/>
        <v>0</v>
      </c>
    </row>
    <row r="545" spans="1:16" ht="12.75">
      <c r="A545" s="9" t="s">
        <v>343</v>
      </c>
      <c r="B545" s="10" t="s">
        <v>344</v>
      </c>
      <c r="C545" s="11">
        <v>33696</v>
      </c>
      <c r="D545" s="11">
        <v>33696</v>
      </c>
      <c r="E545" s="11">
        <v>11232</v>
      </c>
      <c r="F545" s="11">
        <v>0</v>
      </c>
      <c r="G545" s="11">
        <v>0</v>
      </c>
      <c r="H545" s="11">
        <v>26867.25</v>
      </c>
      <c r="I545" s="11">
        <v>0</v>
      </c>
      <c r="J545" s="11">
        <v>0</v>
      </c>
      <c r="K545" s="11">
        <f t="shared" si="54"/>
        <v>11232</v>
      </c>
      <c r="L545" s="11">
        <f t="shared" si="55"/>
        <v>33696</v>
      </c>
      <c r="M545" s="11">
        <f t="shared" si="56"/>
        <v>0</v>
      </c>
      <c r="N545" s="11">
        <f t="shared" si="57"/>
        <v>6828.75</v>
      </c>
      <c r="O545" s="11">
        <f t="shared" si="58"/>
        <v>-15635.25</v>
      </c>
      <c r="P545" s="11">
        <f t="shared" si="59"/>
        <v>239.20272435897436</v>
      </c>
    </row>
    <row r="546" spans="1:16" ht="12.75">
      <c r="A546" s="6" t="s">
        <v>93</v>
      </c>
      <c r="B546" s="7" t="s">
        <v>289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23972.08</v>
      </c>
      <c r="I546" s="8">
        <v>0</v>
      </c>
      <c r="J546" s="8">
        <v>0</v>
      </c>
      <c r="K546" s="8">
        <f t="shared" si="54"/>
        <v>0</v>
      </c>
      <c r="L546" s="8">
        <f t="shared" si="55"/>
        <v>0</v>
      </c>
      <c r="M546" s="8">
        <f t="shared" si="56"/>
        <v>0</v>
      </c>
      <c r="N546" s="8">
        <f t="shared" si="57"/>
        <v>-23972.08</v>
      </c>
      <c r="O546" s="8">
        <f t="shared" si="58"/>
        <v>-23972.08</v>
      </c>
      <c r="P546" s="8">
        <f t="shared" si="59"/>
        <v>0</v>
      </c>
    </row>
    <row r="547" spans="1:16" ht="12.75">
      <c r="A547" s="9" t="s">
        <v>92</v>
      </c>
      <c r="B547" s="10" t="s">
        <v>320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19649.24</v>
      </c>
      <c r="I547" s="11">
        <v>0</v>
      </c>
      <c r="J547" s="11">
        <v>0</v>
      </c>
      <c r="K547" s="11">
        <f t="shared" si="54"/>
        <v>0</v>
      </c>
      <c r="L547" s="11">
        <f t="shared" si="55"/>
        <v>0</v>
      </c>
      <c r="M547" s="11">
        <f t="shared" si="56"/>
        <v>0</v>
      </c>
      <c r="N547" s="11">
        <f t="shared" si="57"/>
        <v>-19649.24</v>
      </c>
      <c r="O547" s="11">
        <f t="shared" si="58"/>
        <v>-19649.24</v>
      </c>
      <c r="P547" s="11">
        <f t="shared" si="59"/>
        <v>0</v>
      </c>
    </row>
    <row r="548" spans="1:16" ht="12.75">
      <c r="A548" s="9" t="s">
        <v>321</v>
      </c>
      <c r="B548" s="10" t="s">
        <v>322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4322.84</v>
      </c>
      <c r="I548" s="11">
        <v>0</v>
      </c>
      <c r="J548" s="11">
        <v>0</v>
      </c>
      <c r="K548" s="11">
        <f t="shared" si="54"/>
        <v>0</v>
      </c>
      <c r="L548" s="11">
        <f t="shared" si="55"/>
        <v>0</v>
      </c>
      <c r="M548" s="11">
        <f t="shared" si="56"/>
        <v>0</v>
      </c>
      <c r="N548" s="11">
        <f t="shared" si="57"/>
        <v>-4322.84</v>
      </c>
      <c r="O548" s="11">
        <f t="shared" si="58"/>
        <v>-4322.84</v>
      </c>
      <c r="P548" s="11">
        <f t="shared" si="59"/>
        <v>0</v>
      </c>
    </row>
    <row r="549" spans="1:16" ht="38.25">
      <c r="A549" s="6" t="s">
        <v>240</v>
      </c>
      <c r="B549" s="7" t="s">
        <v>241</v>
      </c>
      <c r="C549" s="8">
        <v>237893</v>
      </c>
      <c r="D549" s="8">
        <v>1846693</v>
      </c>
      <c r="E549" s="8">
        <v>1686604.3333333335</v>
      </c>
      <c r="F549" s="8">
        <v>1080511.08</v>
      </c>
      <c r="G549" s="8">
        <v>0</v>
      </c>
      <c r="H549" s="8">
        <v>1149937.25</v>
      </c>
      <c r="I549" s="8">
        <v>0</v>
      </c>
      <c r="J549" s="8">
        <v>0</v>
      </c>
      <c r="K549" s="8">
        <f t="shared" si="54"/>
        <v>606093.2533333334</v>
      </c>
      <c r="L549" s="8">
        <f t="shared" si="55"/>
        <v>766181.9199999999</v>
      </c>
      <c r="M549" s="8">
        <f t="shared" si="56"/>
        <v>64.06428933243184</v>
      </c>
      <c r="N549" s="8">
        <f t="shared" si="57"/>
        <v>696755.75</v>
      </c>
      <c r="O549" s="8">
        <f t="shared" si="58"/>
        <v>536667.0833333335</v>
      </c>
      <c r="P549" s="8">
        <f t="shared" si="59"/>
        <v>68.18061754456143</v>
      </c>
    </row>
    <row r="550" spans="1:16" ht="12.75">
      <c r="A550" s="9" t="s">
        <v>323</v>
      </c>
      <c r="B550" s="10" t="s">
        <v>324</v>
      </c>
      <c r="C550" s="11">
        <v>93965</v>
      </c>
      <c r="D550" s="11">
        <v>93965</v>
      </c>
      <c r="E550" s="11">
        <v>31321.66666666667</v>
      </c>
      <c r="F550" s="11">
        <v>0</v>
      </c>
      <c r="G550" s="11">
        <v>0</v>
      </c>
      <c r="H550" s="11">
        <v>66181.17</v>
      </c>
      <c r="I550" s="11">
        <v>0</v>
      </c>
      <c r="J550" s="11">
        <v>0</v>
      </c>
      <c r="K550" s="11">
        <f t="shared" si="54"/>
        <v>31321.66666666667</v>
      </c>
      <c r="L550" s="11">
        <f t="shared" si="55"/>
        <v>93965</v>
      </c>
      <c r="M550" s="11">
        <f t="shared" si="56"/>
        <v>0</v>
      </c>
      <c r="N550" s="11">
        <f t="shared" si="57"/>
        <v>27783.83</v>
      </c>
      <c r="O550" s="11">
        <f t="shared" si="58"/>
        <v>-34859.50333333333</v>
      </c>
      <c r="P550" s="11">
        <f t="shared" si="59"/>
        <v>211.29517373490128</v>
      </c>
    </row>
    <row r="551" spans="1:16" ht="12.75">
      <c r="A551" s="9" t="s">
        <v>325</v>
      </c>
      <c r="B551" s="10" t="s">
        <v>326</v>
      </c>
      <c r="C551" s="11">
        <v>1928</v>
      </c>
      <c r="D551" s="11">
        <v>1928</v>
      </c>
      <c r="E551" s="11">
        <v>642.6666666666666</v>
      </c>
      <c r="F551" s="11">
        <v>0</v>
      </c>
      <c r="G551" s="11">
        <v>0</v>
      </c>
      <c r="H551" s="11">
        <v>3245</v>
      </c>
      <c r="I551" s="11">
        <v>0</v>
      </c>
      <c r="J551" s="11">
        <v>0</v>
      </c>
      <c r="K551" s="11">
        <f t="shared" si="54"/>
        <v>642.6666666666666</v>
      </c>
      <c r="L551" s="11">
        <f t="shared" si="55"/>
        <v>1928</v>
      </c>
      <c r="M551" s="11">
        <f t="shared" si="56"/>
        <v>0</v>
      </c>
      <c r="N551" s="11">
        <f t="shared" si="57"/>
        <v>-1317</v>
      </c>
      <c r="O551" s="11">
        <f t="shared" si="58"/>
        <v>-2602.3333333333335</v>
      </c>
      <c r="P551" s="11">
        <f t="shared" si="59"/>
        <v>504.9273858921162</v>
      </c>
    </row>
    <row r="552" spans="1:16" ht="25.5">
      <c r="A552" s="9" t="s">
        <v>365</v>
      </c>
      <c r="B552" s="10" t="s">
        <v>366</v>
      </c>
      <c r="C552" s="11">
        <v>85000</v>
      </c>
      <c r="D552" s="11">
        <v>172200</v>
      </c>
      <c r="E552" s="11">
        <v>122200</v>
      </c>
      <c r="F552" s="11">
        <v>35000</v>
      </c>
      <c r="G552" s="11">
        <v>0</v>
      </c>
      <c r="H552" s="11">
        <v>35000</v>
      </c>
      <c r="I552" s="11">
        <v>0</v>
      </c>
      <c r="J552" s="11">
        <v>0</v>
      </c>
      <c r="K552" s="11">
        <f t="shared" si="54"/>
        <v>87200</v>
      </c>
      <c r="L552" s="11">
        <f t="shared" si="55"/>
        <v>137200</v>
      </c>
      <c r="M552" s="11">
        <f t="shared" si="56"/>
        <v>28.641571194762683</v>
      </c>
      <c r="N552" s="11">
        <f t="shared" si="57"/>
        <v>137200</v>
      </c>
      <c r="O552" s="11">
        <f t="shared" si="58"/>
        <v>87200</v>
      </c>
      <c r="P552" s="11">
        <f t="shared" si="59"/>
        <v>28.641571194762683</v>
      </c>
    </row>
    <row r="553" spans="1:16" ht="12.75">
      <c r="A553" s="9" t="s">
        <v>369</v>
      </c>
      <c r="B553" s="10" t="s">
        <v>370</v>
      </c>
      <c r="C553" s="11">
        <v>57000</v>
      </c>
      <c r="D553" s="11">
        <v>1578600</v>
      </c>
      <c r="E553" s="11">
        <v>1532440</v>
      </c>
      <c r="F553" s="11">
        <v>1045511.08</v>
      </c>
      <c r="G553" s="11">
        <v>0</v>
      </c>
      <c r="H553" s="11">
        <v>1045511.08</v>
      </c>
      <c r="I553" s="11">
        <v>0</v>
      </c>
      <c r="J553" s="11">
        <v>0</v>
      </c>
      <c r="K553" s="11">
        <f t="shared" si="54"/>
        <v>486928.92000000004</v>
      </c>
      <c r="L553" s="11">
        <f t="shared" si="55"/>
        <v>533088.92</v>
      </c>
      <c r="M553" s="11">
        <f t="shared" si="56"/>
        <v>68.22525384354363</v>
      </c>
      <c r="N553" s="11">
        <f t="shared" si="57"/>
        <v>533088.92</v>
      </c>
      <c r="O553" s="11">
        <f t="shared" si="58"/>
        <v>486928.92000000004</v>
      </c>
      <c r="P553" s="11">
        <f t="shared" si="59"/>
        <v>68.22525384354363</v>
      </c>
    </row>
    <row r="554" spans="1:16" ht="38.25">
      <c r="A554" s="6" t="s">
        <v>256</v>
      </c>
      <c r="B554" s="7" t="s">
        <v>257</v>
      </c>
      <c r="C554" s="8">
        <v>10000</v>
      </c>
      <c r="D554" s="8">
        <v>10000</v>
      </c>
      <c r="E554" s="8">
        <v>10000</v>
      </c>
      <c r="F554" s="8">
        <v>10000</v>
      </c>
      <c r="G554" s="8">
        <v>0</v>
      </c>
      <c r="H554" s="8">
        <v>0</v>
      </c>
      <c r="I554" s="8">
        <v>10000</v>
      </c>
      <c r="J554" s="8">
        <v>0</v>
      </c>
      <c r="K554" s="8">
        <f t="shared" si="54"/>
        <v>0</v>
      </c>
      <c r="L554" s="8">
        <f t="shared" si="55"/>
        <v>0</v>
      </c>
      <c r="M554" s="8">
        <f t="shared" si="56"/>
        <v>100</v>
      </c>
      <c r="N554" s="8">
        <f t="shared" si="57"/>
        <v>10000</v>
      </c>
      <c r="O554" s="8">
        <f t="shared" si="58"/>
        <v>10000</v>
      </c>
      <c r="P554" s="8">
        <f t="shared" si="59"/>
        <v>0</v>
      </c>
    </row>
    <row r="555" spans="1:16" ht="25.5">
      <c r="A555" s="9" t="s">
        <v>93</v>
      </c>
      <c r="B555" s="10" t="s">
        <v>373</v>
      </c>
      <c r="C555" s="11">
        <v>10000</v>
      </c>
      <c r="D555" s="11">
        <v>10000</v>
      </c>
      <c r="E555" s="11">
        <v>10000</v>
      </c>
      <c r="F555" s="11">
        <v>10000</v>
      </c>
      <c r="G555" s="11">
        <v>0</v>
      </c>
      <c r="H555" s="11">
        <v>0</v>
      </c>
      <c r="I555" s="11">
        <v>10000</v>
      </c>
      <c r="J555" s="11">
        <v>0</v>
      </c>
      <c r="K555" s="11">
        <f t="shared" si="54"/>
        <v>0</v>
      </c>
      <c r="L555" s="11">
        <f t="shared" si="55"/>
        <v>0</v>
      </c>
      <c r="M555" s="11">
        <f t="shared" si="56"/>
        <v>100</v>
      </c>
      <c r="N555" s="11">
        <f t="shared" si="57"/>
        <v>10000</v>
      </c>
      <c r="O555" s="11">
        <f t="shared" si="58"/>
        <v>10000</v>
      </c>
      <c r="P555" s="11">
        <f t="shared" si="59"/>
        <v>0</v>
      </c>
    </row>
    <row r="556" spans="1:16" ht="25.5">
      <c r="A556" s="6" t="s">
        <v>285</v>
      </c>
      <c r="B556" s="7" t="s">
        <v>286</v>
      </c>
      <c r="C556" s="8">
        <v>70000</v>
      </c>
      <c r="D556" s="8">
        <v>70000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f t="shared" si="54"/>
        <v>0</v>
      </c>
      <c r="L556" s="8">
        <f t="shared" si="55"/>
        <v>70000</v>
      </c>
      <c r="M556" s="8">
        <f t="shared" si="56"/>
        <v>0</v>
      </c>
      <c r="N556" s="8">
        <f t="shared" si="57"/>
        <v>70000</v>
      </c>
      <c r="O556" s="8">
        <f t="shared" si="58"/>
        <v>0</v>
      </c>
      <c r="P556" s="8">
        <f t="shared" si="59"/>
        <v>0</v>
      </c>
    </row>
    <row r="557" spans="1:16" ht="25.5">
      <c r="A557" s="9" t="s">
        <v>365</v>
      </c>
      <c r="B557" s="10" t="s">
        <v>366</v>
      </c>
      <c r="C557" s="11">
        <v>70000</v>
      </c>
      <c r="D557" s="11">
        <v>70000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f t="shared" si="54"/>
        <v>0</v>
      </c>
      <c r="L557" s="11">
        <f t="shared" si="55"/>
        <v>70000</v>
      </c>
      <c r="M557" s="11">
        <f t="shared" si="56"/>
        <v>0</v>
      </c>
      <c r="N557" s="11">
        <f t="shared" si="57"/>
        <v>70000</v>
      </c>
      <c r="O557" s="11">
        <f t="shared" si="58"/>
        <v>0</v>
      </c>
      <c r="P557" s="11">
        <f t="shared" si="59"/>
        <v>0</v>
      </c>
    </row>
    <row r="558" spans="1:16" ht="12.75">
      <c r="A558" s="6" t="s">
        <v>279</v>
      </c>
      <c r="B558" s="7" t="s">
        <v>280</v>
      </c>
      <c r="C558" s="8">
        <v>0</v>
      </c>
      <c r="D558" s="8">
        <v>18000</v>
      </c>
      <c r="E558" s="8">
        <v>18000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f t="shared" si="54"/>
        <v>18000</v>
      </c>
      <c r="L558" s="8">
        <f t="shared" si="55"/>
        <v>18000</v>
      </c>
      <c r="M558" s="8">
        <f t="shared" si="56"/>
        <v>0</v>
      </c>
      <c r="N558" s="8">
        <f t="shared" si="57"/>
        <v>18000</v>
      </c>
      <c r="O558" s="8">
        <f t="shared" si="58"/>
        <v>18000</v>
      </c>
      <c r="P558" s="8">
        <f t="shared" si="59"/>
        <v>0</v>
      </c>
    </row>
    <row r="559" spans="1:16" ht="12.75">
      <c r="A559" s="9" t="s">
        <v>325</v>
      </c>
      <c r="B559" s="10" t="s">
        <v>326</v>
      </c>
      <c r="C559" s="11">
        <v>0</v>
      </c>
      <c r="D559" s="11">
        <v>18000</v>
      </c>
      <c r="E559" s="11">
        <v>18000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f t="shared" si="54"/>
        <v>18000</v>
      </c>
      <c r="L559" s="11">
        <f t="shared" si="55"/>
        <v>18000</v>
      </c>
      <c r="M559" s="11">
        <f t="shared" si="56"/>
        <v>0</v>
      </c>
      <c r="N559" s="11">
        <f t="shared" si="57"/>
        <v>18000</v>
      </c>
      <c r="O559" s="11">
        <f t="shared" si="58"/>
        <v>18000</v>
      </c>
      <c r="P559" s="11">
        <f t="shared" si="59"/>
        <v>0</v>
      </c>
    </row>
    <row r="560" spans="1:16" ht="25.5">
      <c r="A560" s="6" t="s">
        <v>307</v>
      </c>
      <c r="B560" s="7" t="s">
        <v>308</v>
      </c>
      <c r="C560" s="8">
        <v>2183748</v>
      </c>
      <c r="D560" s="8">
        <v>3535283</v>
      </c>
      <c r="E560" s="8">
        <v>2011694</v>
      </c>
      <c r="F560" s="8">
        <v>52638</v>
      </c>
      <c r="G560" s="8">
        <v>0</v>
      </c>
      <c r="H560" s="8">
        <v>2700</v>
      </c>
      <c r="I560" s="8">
        <v>49938</v>
      </c>
      <c r="J560" s="8">
        <v>0</v>
      </c>
      <c r="K560" s="8">
        <f t="shared" si="54"/>
        <v>1959056</v>
      </c>
      <c r="L560" s="8">
        <f t="shared" si="55"/>
        <v>3482645</v>
      </c>
      <c r="M560" s="8">
        <f t="shared" si="56"/>
        <v>2.616600735499534</v>
      </c>
      <c r="N560" s="8">
        <f t="shared" si="57"/>
        <v>3532583</v>
      </c>
      <c r="O560" s="8">
        <f t="shared" si="58"/>
        <v>2008994</v>
      </c>
      <c r="P560" s="8">
        <f t="shared" si="59"/>
        <v>0.13421524347142258</v>
      </c>
    </row>
    <row r="561" spans="1:16" ht="12.75">
      <c r="A561" s="9" t="s">
        <v>367</v>
      </c>
      <c r="B561" s="10" t="s">
        <v>368</v>
      </c>
      <c r="C561" s="11">
        <v>2183748</v>
      </c>
      <c r="D561" s="11">
        <v>3215748</v>
      </c>
      <c r="E561" s="11">
        <v>1692159</v>
      </c>
      <c r="F561" s="11">
        <v>49938</v>
      </c>
      <c r="G561" s="11">
        <v>0</v>
      </c>
      <c r="H561" s="11">
        <v>0</v>
      </c>
      <c r="I561" s="11">
        <v>49938</v>
      </c>
      <c r="J561" s="11">
        <v>0</v>
      </c>
      <c r="K561" s="11">
        <f t="shared" si="54"/>
        <v>1642221</v>
      </c>
      <c r="L561" s="11">
        <f t="shared" si="55"/>
        <v>3165810</v>
      </c>
      <c r="M561" s="11">
        <f t="shared" si="56"/>
        <v>2.951141116171707</v>
      </c>
      <c r="N561" s="11">
        <f t="shared" si="57"/>
        <v>3215748</v>
      </c>
      <c r="O561" s="11">
        <f t="shared" si="58"/>
        <v>1692159</v>
      </c>
      <c r="P561" s="11">
        <f t="shared" si="59"/>
        <v>0</v>
      </c>
    </row>
    <row r="562" spans="1:16" ht="12.75">
      <c r="A562" s="9" t="s">
        <v>371</v>
      </c>
      <c r="B562" s="10" t="s">
        <v>372</v>
      </c>
      <c r="C562" s="11">
        <v>0</v>
      </c>
      <c r="D562" s="11">
        <v>319535</v>
      </c>
      <c r="E562" s="11">
        <v>319535</v>
      </c>
      <c r="F562" s="11">
        <v>2700</v>
      </c>
      <c r="G562" s="11">
        <v>0</v>
      </c>
      <c r="H562" s="11">
        <v>2700</v>
      </c>
      <c r="I562" s="11">
        <v>0</v>
      </c>
      <c r="J562" s="11">
        <v>0</v>
      </c>
      <c r="K562" s="11">
        <f t="shared" si="54"/>
        <v>316835</v>
      </c>
      <c r="L562" s="11">
        <f t="shared" si="55"/>
        <v>316835</v>
      </c>
      <c r="M562" s="11">
        <f t="shared" si="56"/>
        <v>0.8449778584505611</v>
      </c>
      <c r="N562" s="11">
        <f t="shared" si="57"/>
        <v>316835</v>
      </c>
      <c r="O562" s="11">
        <f t="shared" si="58"/>
        <v>316835</v>
      </c>
      <c r="P562" s="11">
        <f t="shared" si="59"/>
        <v>0.8449778584505611</v>
      </c>
    </row>
    <row r="563" spans="1:16" ht="25.5">
      <c r="A563" s="6" t="s">
        <v>297</v>
      </c>
      <c r="B563" s="7" t="s">
        <v>298</v>
      </c>
      <c r="C563" s="8">
        <v>335000</v>
      </c>
      <c r="D563" s="8">
        <v>935000</v>
      </c>
      <c r="E563" s="8">
        <v>935000</v>
      </c>
      <c r="F563" s="8">
        <v>195006.74</v>
      </c>
      <c r="G563" s="8">
        <v>0</v>
      </c>
      <c r="H563" s="8">
        <v>195006.74</v>
      </c>
      <c r="I563" s="8">
        <v>0</v>
      </c>
      <c r="J563" s="8">
        <v>0</v>
      </c>
      <c r="K563" s="8">
        <f t="shared" si="54"/>
        <v>739993.26</v>
      </c>
      <c r="L563" s="8">
        <f t="shared" si="55"/>
        <v>739993.26</v>
      </c>
      <c r="M563" s="8">
        <f t="shared" si="56"/>
        <v>20.856335828877004</v>
      </c>
      <c r="N563" s="8">
        <f t="shared" si="57"/>
        <v>739993.26</v>
      </c>
      <c r="O563" s="8">
        <f t="shared" si="58"/>
        <v>739993.26</v>
      </c>
      <c r="P563" s="8">
        <f t="shared" si="59"/>
        <v>20.856335828877004</v>
      </c>
    </row>
    <row r="564" spans="1:16" ht="12.75">
      <c r="A564" s="9" t="s">
        <v>367</v>
      </c>
      <c r="B564" s="10" t="s">
        <v>368</v>
      </c>
      <c r="C564" s="11">
        <v>35000</v>
      </c>
      <c r="D564" s="11">
        <v>35000</v>
      </c>
      <c r="E564" s="11">
        <v>35000</v>
      </c>
      <c r="F564" s="11">
        <v>25000</v>
      </c>
      <c r="G564" s="11">
        <v>0</v>
      </c>
      <c r="H564" s="11">
        <v>25000</v>
      </c>
      <c r="I564" s="11">
        <v>0</v>
      </c>
      <c r="J564" s="11">
        <v>0</v>
      </c>
      <c r="K564" s="11">
        <f t="shared" si="54"/>
        <v>10000</v>
      </c>
      <c r="L564" s="11">
        <f t="shared" si="55"/>
        <v>10000</v>
      </c>
      <c r="M564" s="11">
        <f t="shared" si="56"/>
        <v>71.42857142857143</v>
      </c>
      <c r="N564" s="11">
        <f t="shared" si="57"/>
        <v>10000</v>
      </c>
      <c r="O564" s="11">
        <f t="shared" si="58"/>
        <v>10000</v>
      </c>
      <c r="P564" s="11">
        <f t="shared" si="59"/>
        <v>71.42857142857143</v>
      </c>
    </row>
    <row r="565" spans="1:16" ht="12.75">
      <c r="A565" s="9" t="s">
        <v>371</v>
      </c>
      <c r="B565" s="10" t="s">
        <v>372</v>
      </c>
      <c r="C565" s="11">
        <v>300000</v>
      </c>
      <c r="D565" s="11">
        <v>900000</v>
      </c>
      <c r="E565" s="11">
        <v>900000</v>
      </c>
      <c r="F565" s="11">
        <v>170006.74</v>
      </c>
      <c r="G565" s="11">
        <v>0</v>
      </c>
      <c r="H565" s="11">
        <v>170006.74</v>
      </c>
      <c r="I565" s="11">
        <v>0</v>
      </c>
      <c r="J565" s="11">
        <v>0</v>
      </c>
      <c r="K565" s="11">
        <f t="shared" si="54"/>
        <v>729993.26</v>
      </c>
      <c r="L565" s="11">
        <f t="shared" si="55"/>
        <v>729993.26</v>
      </c>
      <c r="M565" s="11">
        <f t="shared" si="56"/>
        <v>18.889637777777775</v>
      </c>
      <c r="N565" s="11">
        <f t="shared" si="57"/>
        <v>729993.26</v>
      </c>
      <c r="O565" s="11">
        <f t="shared" si="58"/>
        <v>729993.26</v>
      </c>
      <c r="P565" s="11">
        <f t="shared" si="59"/>
        <v>18.889637777777775</v>
      </c>
    </row>
    <row r="566" spans="1:16" ht="25.5">
      <c r="A566" s="6" t="s">
        <v>299</v>
      </c>
      <c r="B566" s="7" t="s">
        <v>300</v>
      </c>
      <c r="C566" s="8">
        <v>169415</v>
      </c>
      <c r="D566" s="8">
        <v>379315</v>
      </c>
      <c r="E566" s="8">
        <v>306900</v>
      </c>
      <c r="F566" s="8">
        <v>70247</v>
      </c>
      <c r="G566" s="8">
        <v>0</v>
      </c>
      <c r="H566" s="8">
        <v>70247</v>
      </c>
      <c r="I566" s="8">
        <v>0</v>
      </c>
      <c r="J566" s="8">
        <v>0</v>
      </c>
      <c r="K566" s="8">
        <f t="shared" si="54"/>
        <v>236653</v>
      </c>
      <c r="L566" s="8">
        <f t="shared" si="55"/>
        <v>309068</v>
      </c>
      <c r="M566" s="8">
        <f t="shared" si="56"/>
        <v>22.889214727924408</v>
      </c>
      <c r="N566" s="8">
        <f t="shared" si="57"/>
        <v>309068</v>
      </c>
      <c r="O566" s="8">
        <f t="shared" si="58"/>
        <v>236653</v>
      </c>
      <c r="P566" s="8">
        <f t="shared" si="59"/>
        <v>22.889214727924408</v>
      </c>
    </row>
    <row r="567" spans="1:16" ht="25.5">
      <c r="A567" s="9" t="s">
        <v>376</v>
      </c>
      <c r="B567" s="10" t="s">
        <v>377</v>
      </c>
      <c r="C567" s="11">
        <v>169415</v>
      </c>
      <c r="D567" s="11">
        <v>379315</v>
      </c>
      <c r="E567" s="11">
        <v>306900</v>
      </c>
      <c r="F567" s="11">
        <v>70247</v>
      </c>
      <c r="G567" s="11">
        <v>0</v>
      </c>
      <c r="H567" s="11">
        <v>70247</v>
      </c>
      <c r="I567" s="11">
        <v>0</v>
      </c>
      <c r="J567" s="11">
        <v>0</v>
      </c>
      <c r="K567" s="11">
        <f t="shared" si="54"/>
        <v>236653</v>
      </c>
      <c r="L567" s="11">
        <f t="shared" si="55"/>
        <v>309068</v>
      </c>
      <c r="M567" s="11">
        <f t="shared" si="56"/>
        <v>22.889214727924408</v>
      </c>
      <c r="N567" s="11">
        <f t="shared" si="57"/>
        <v>309068</v>
      </c>
      <c r="O567" s="11">
        <f t="shared" si="58"/>
        <v>236653</v>
      </c>
      <c r="P567" s="11">
        <f t="shared" si="59"/>
        <v>22.889214727924408</v>
      </c>
    </row>
    <row r="568" spans="1:16" ht="38.25">
      <c r="A568" s="6" t="s">
        <v>260</v>
      </c>
      <c r="B568" s="7" t="s">
        <v>261</v>
      </c>
      <c r="C568" s="8">
        <v>10000</v>
      </c>
      <c r="D568" s="8">
        <v>2881153</v>
      </c>
      <c r="E568" s="8">
        <v>2871153</v>
      </c>
      <c r="F568" s="8">
        <v>2036340</v>
      </c>
      <c r="G568" s="8">
        <v>0</v>
      </c>
      <c r="H568" s="8">
        <v>2036340</v>
      </c>
      <c r="I568" s="8">
        <v>0</v>
      </c>
      <c r="J568" s="8">
        <v>0</v>
      </c>
      <c r="K568" s="8">
        <f t="shared" si="54"/>
        <v>834813</v>
      </c>
      <c r="L568" s="8">
        <f t="shared" si="55"/>
        <v>844813</v>
      </c>
      <c r="M568" s="8">
        <f t="shared" si="56"/>
        <v>70.92412003122091</v>
      </c>
      <c r="N568" s="8">
        <f t="shared" si="57"/>
        <v>844813</v>
      </c>
      <c r="O568" s="8">
        <f t="shared" si="58"/>
        <v>834813</v>
      </c>
      <c r="P568" s="8">
        <f t="shared" si="59"/>
        <v>70.92412003122091</v>
      </c>
    </row>
    <row r="569" spans="1:16" ht="12.75">
      <c r="A569" s="9" t="s">
        <v>369</v>
      </c>
      <c r="B569" s="10" t="s">
        <v>370</v>
      </c>
      <c r="C569" s="11">
        <v>10000</v>
      </c>
      <c r="D569" s="11">
        <v>2881153</v>
      </c>
      <c r="E569" s="11">
        <v>2871153</v>
      </c>
      <c r="F569" s="11">
        <v>2036340</v>
      </c>
      <c r="G569" s="11">
        <v>0</v>
      </c>
      <c r="H569" s="11">
        <v>2036340</v>
      </c>
      <c r="I569" s="11">
        <v>0</v>
      </c>
      <c r="J569" s="11">
        <v>0</v>
      </c>
      <c r="K569" s="11">
        <f t="shared" si="54"/>
        <v>834813</v>
      </c>
      <c r="L569" s="11">
        <f t="shared" si="55"/>
        <v>844813</v>
      </c>
      <c r="M569" s="11">
        <f t="shared" si="56"/>
        <v>70.92412003122091</v>
      </c>
      <c r="N569" s="11">
        <f t="shared" si="57"/>
        <v>844813</v>
      </c>
      <c r="O569" s="11">
        <f t="shared" si="58"/>
        <v>834813</v>
      </c>
      <c r="P569" s="11">
        <f t="shared" si="59"/>
        <v>70.92412003122091</v>
      </c>
    </row>
    <row r="570" spans="1:16" ht="25.5">
      <c r="A570" s="6" t="s">
        <v>303</v>
      </c>
      <c r="B570" s="7" t="s">
        <v>304</v>
      </c>
      <c r="C570" s="8">
        <v>1907000</v>
      </c>
      <c r="D570" s="8">
        <v>3608300</v>
      </c>
      <c r="E570" s="8">
        <v>1754843</v>
      </c>
      <c r="F570" s="8">
        <v>279316.79</v>
      </c>
      <c r="G570" s="8">
        <v>0</v>
      </c>
      <c r="H570" s="8">
        <v>279316.79</v>
      </c>
      <c r="I570" s="8">
        <v>0</v>
      </c>
      <c r="J570" s="8">
        <v>0</v>
      </c>
      <c r="K570" s="8">
        <f t="shared" si="54"/>
        <v>1475526.21</v>
      </c>
      <c r="L570" s="8">
        <f t="shared" si="55"/>
        <v>3328983.21</v>
      </c>
      <c r="M570" s="8">
        <f t="shared" si="56"/>
        <v>15.916910515641568</v>
      </c>
      <c r="N570" s="8">
        <f t="shared" si="57"/>
        <v>3328983.21</v>
      </c>
      <c r="O570" s="8">
        <f t="shared" si="58"/>
        <v>1475526.21</v>
      </c>
      <c r="P570" s="8">
        <f t="shared" si="59"/>
        <v>15.916910515641568</v>
      </c>
    </row>
    <row r="571" spans="1:16" ht="25.5">
      <c r="A571" s="9" t="s">
        <v>365</v>
      </c>
      <c r="B571" s="10" t="s">
        <v>366</v>
      </c>
      <c r="C571" s="11">
        <v>0</v>
      </c>
      <c r="D571" s="11">
        <v>117000</v>
      </c>
      <c r="E571" s="11">
        <v>117000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f t="shared" si="54"/>
        <v>117000</v>
      </c>
      <c r="L571" s="11">
        <f t="shared" si="55"/>
        <v>117000</v>
      </c>
      <c r="M571" s="11">
        <f t="shared" si="56"/>
        <v>0</v>
      </c>
      <c r="N571" s="11">
        <f t="shared" si="57"/>
        <v>117000</v>
      </c>
      <c r="O571" s="11">
        <f t="shared" si="58"/>
        <v>117000</v>
      </c>
      <c r="P571" s="11">
        <f t="shared" si="59"/>
        <v>0</v>
      </c>
    </row>
    <row r="572" spans="1:16" ht="12.75">
      <c r="A572" s="9" t="s">
        <v>367</v>
      </c>
      <c r="B572" s="10" t="s">
        <v>368</v>
      </c>
      <c r="C572" s="11">
        <v>1907000</v>
      </c>
      <c r="D572" s="11">
        <v>2815900</v>
      </c>
      <c r="E572" s="11">
        <v>962443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f t="shared" si="54"/>
        <v>962443</v>
      </c>
      <c r="L572" s="11">
        <f t="shared" si="55"/>
        <v>2815900</v>
      </c>
      <c r="M572" s="11">
        <f t="shared" si="56"/>
        <v>0</v>
      </c>
      <c r="N572" s="11">
        <f t="shared" si="57"/>
        <v>2815900</v>
      </c>
      <c r="O572" s="11">
        <f t="shared" si="58"/>
        <v>962443</v>
      </c>
      <c r="P572" s="11">
        <f t="shared" si="59"/>
        <v>0</v>
      </c>
    </row>
    <row r="573" spans="1:16" ht="12.75">
      <c r="A573" s="9" t="s">
        <v>369</v>
      </c>
      <c r="B573" s="10" t="s">
        <v>370</v>
      </c>
      <c r="C573" s="11">
        <v>0</v>
      </c>
      <c r="D573" s="11">
        <v>675400</v>
      </c>
      <c r="E573" s="11">
        <v>675400</v>
      </c>
      <c r="F573" s="11">
        <v>279316.79</v>
      </c>
      <c r="G573" s="11">
        <v>0</v>
      </c>
      <c r="H573" s="11">
        <v>279316.79</v>
      </c>
      <c r="I573" s="11">
        <v>0</v>
      </c>
      <c r="J573" s="11">
        <v>0</v>
      </c>
      <c r="K573" s="11">
        <f t="shared" si="54"/>
        <v>396083.21</v>
      </c>
      <c r="L573" s="11">
        <f t="shared" si="55"/>
        <v>396083.21</v>
      </c>
      <c r="M573" s="11">
        <f t="shared" si="56"/>
        <v>41.35575806929227</v>
      </c>
      <c r="N573" s="11">
        <f t="shared" si="57"/>
        <v>396083.21</v>
      </c>
      <c r="O573" s="11">
        <f t="shared" si="58"/>
        <v>396083.21</v>
      </c>
      <c r="P573" s="11">
        <f t="shared" si="59"/>
        <v>41.35575806929227</v>
      </c>
    </row>
    <row r="574" spans="1:16" ht="38.25">
      <c r="A574" s="6" t="s">
        <v>281</v>
      </c>
      <c r="B574" s="7" t="s">
        <v>282</v>
      </c>
      <c r="C574" s="8">
        <v>6531912</v>
      </c>
      <c r="D574" s="8">
        <v>5773967</v>
      </c>
      <c r="E574" s="8">
        <v>1548572</v>
      </c>
      <c r="F574" s="8">
        <v>877467.07</v>
      </c>
      <c r="G574" s="8">
        <v>0</v>
      </c>
      <c r="H574" s="8">
        <v>877467.07</v>
      </c>
      <c r="I574" s="8">
        <v>0</v>
      </c>
      <c r="J574" s="8">
        <v>0</v>
      </c>
      <c r="K574" s="8">
        <f t="shared" si="54"/>
        <v>671104.93</v>
      </c>
      <c r="L574" s="8">
        <f t="shared" si="55"/>
        <v>4896499.93</v>
      </c>
      <c r="M574" s="8">
        <f t="shared" si="56"/>
        <v>56.66298176642739</v>
      </c>
      <c r="N574" s="8">
        <f t="shared" si="57"/>
        <v>4896499.93</v>
      </c>
      <c r="O574" s="8">
        <f t="shared" si="58"/>
        <v>671104.93</v>
      </c>
      <c r="P574" s="8">
        <f t="shared" si="59"/>
        <v>56.66298176642739</v>
      </c>
    </row>
    <row r="575" spans="1:16" ht="12.75">
      <c r="A575" s="9" t="s">
        <v>325</v>
      </c>
      <c r="B575" s="10" t="s">
        <v>326</v>
      </c>
      <c r="C575" s="11">
        <v>0</v>
      </c>
      <c r="D575" s="11">
        <v>39362</v>
      </c>
      <c r="E575" s="11">
        <v>39362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f t="shared" si="54"/>
        <v>39362</v>
      </c>
      <c r="L575" s="11">
        <f t="shared" si="55"/>
        <v>39362</v>
      </c>
      <c r="M575" s="11">
        <f t="shared" si="56"/>
        <v>0</v>
      </c>
      <c r="N575" s="11">
        <f t="shared" si="57"/>
        <v>39362</v>
      </c>
      <c r="O575" s="11">
        <f t="shared" si="58"/>
        <v>39362</v>
      </c>
      <c r="P575" s="11">
        <f t="shared" si="59"/>
        <v>0</v>
      </c>
    </row>
    <row r="576" spans="1:16" ht="12.75">
      <c r="A576" s="9" t="s">
        <v>369</v>
      </c>
      <c r="B576" s="10" t="s">
        <v>370</v>
      </c>
      <c r="C576" s="11">
        <v>6531912</v>
      </c>
      <c r="D576" s="11">
        <v>5734605</v>
      </c>
      <c r="E576" s="11">
        <v>1509210</v>
      </c>
      <c r="F576" s="11">
        <v>877467.07</v>
      </c>
      <c r="G576" s="11">
        <v>0</v>
      </c>
      <c r="H576" s="11">
        <v>877467.07</v>
      </c>
      <c r="I576" s="11">
        <v>0</v>
      </c>
      <c r="J576" s="11">
        <v>0</v>
      </c>
      <c r="K576" s="11">
        <f t="shared" si="54"/>
        <v>631742.93</v>
      </c>
      <c r="L576" s="11">
        <f t="shared" si="55"/>
        <v>4857137.93</v>
      </c>
      <c r="M576" s="11">
        <f t="shared" si="56"/>
        <v>58.14082003167219</v>
      </c>
      <c r="N576" s="11">
        <f t="shared" si="57"/>
        <v>4857137.93</v>
      </c>
      <c r="O576" s="11">
        <f t="shared" si="58"/>
        <v>631742.93</v>
      </c>
      <c r="P576" s="11">
        <f t="shared" si="59"/>
        <v>58.14082003167219</v>
      </c>
    </row>
    <row r="577" spans="1:16" ht="38.25">
      <c r="A577" s="6" t="s">
        <v>287</v>
      </c>
      <c r="B577" s="7" t="s">
        <v>288</v>
      </c>
      <c r="C577" s="8">
        <v>505350</v>
      </c>
      <c r="D577" s="8">
        <v>908300</v>
      </c>
      <c r="E577" s="8">
        <v>200000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f t="shared" si="54"/>
        <v>200000</v>
      </c>
      <c r="L577" s="8">
        <f t="shared" si="55"/>
        <v>908300</v>
      </c>
      <c r="M577" s="8">
        <f t="shared" si="56"/>
        <v>0</v>
      </c>
      <c r="N577" s="8">
        <f t="shared" si="57"/>
        <v>908300</v>
      </c>
      <c r="O577" s="8">
        <f t="shared" si="58"/>
        <v>200000</v>
      </c>
      <c r="P577" s="8">
        <f t="shared" si="59"/>
        <v>0</v>
      </c>
    </row>
    <row r="578" spans="1:16" ht="12.75">
      <c r="A578" s="9" t="s">
        <v>369</v>
      </c>
      <c r="B578" s="10" t="s">
        <v>370</v>
      </c>
      <c r="C578" s="11">
        <v>505350</v>
      </c>
      <c r="D578" s="11">
        <v>908300</v>
      </c>
      <c r="E578" s="11">
        <v>200000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f t="shared" si="54"/>
        <v>200000</v>
      </c>
      <c r="L578" s="11">
        <f t="shared" si="55"/>
        <v>908300</v>
      </c>
      <c r="M578" s="11">
        <f t="shared" si="56"/>
        <v>0</v>
      </c>
      <c r="N578" s="11">
        <f t="shared" si="57"/>
        <v>908300</v>
      </c>
      <c r="O578" s="11">
        <f t="shared" si="58"/>
        <v>200000</v>
      </c>
      <c r="P578" s="11">
        <f t="shared" si="59"/>
        <v>0</v>
      </c>
    </row>
    <row r="579" spans="1:16" ht="25.5">
      <c r="A579" s="6" t="s">
        <v>363</v>
      </c>
      <c r="B579" s="7" t="s">
        <v>364</v>
      </c>
      <c r="C579" s="8">
        <v>0</v>
      </c>
      <c r="D579" s="8">
        <v>18000</v>
      </c>
      <c r="E579" s="8">
        <v>18000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f t="shared" si="54"/>
        <v>18000</v>
      </c>
      <c r="L579" s="8">
        <f t="shared" si="55"/>
        <v>18000</v>
      </c>
      <c r="M579" s="8">
        <f t="shared" si="56"/>
        <v>0</v>
      </c>
      <c r="N579" s="8">
        <f t="shared" si="57"/>
        <v>18000</v>
      </c>
      <c r="O579" s="8">
        <f t="shared" si="58"/>
        <v>18000</v>
      </c>
      <c r="P579" s="8">
        <f t="shared" si="59"/>
        <v>0</v>
      </c>
    </row>
    <row r="580" spans="1:16" ht="25.5">
      <c r="A580" s="9" t="s">
        <v>365</v>
      </c>
      <c r="B580" s="10" t="s">
        <v>366</v>
      </c>
      <c r="C580" s="11">
        <v>0</v>
      </c>
      <c r="D580" s="11">
        <v>18000</v>
      </c>
      <c r="E580" s="11">
        <v>18000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f t="shared" si="54"/>
        <v>18000</v>
      </c>
      <c r="L580" s="11">
        <f t="shared" si="55"/>
        <v>18000</v>
      </c>
      <c r="M580" s="11">
        <f t="shared" si="56"/>
        <v>0</v>
      </c>
      <c r="N580" s="11">
        <f t="shared" si="57"/>
        <v>18000</v>
      </c>
      <c r="O580" s="11">
        <f t="shared" si="58"/>
        <v>18000</v>
      </c>
      <c r="P580" s="11">
        <f t="shared" si="59"/>
        <v>0</v>
      </c>
    </row>
    <row r="581" spans="1:16" ht="25.5">
      <c r="A581" s="6" t="s">
        <v>311</v>
      </c>
      <c r="B581" s="7" t="s">
        <v>312</v>
      </c>
      <c r="C581" s="8">
        <v>201600</v>
      </c>
      <c r="D581" s="8">
        <v>201600</v>
      </c>
      <c r="E581" s="8">
        <v>141600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f t="shared" si="54"/>
        <v>141600</v>
      </c>
      <c r="L581" s="8">
        <f t="shared" si="55"/>
        <v>201600</v>
      </c>
      <c r="M581" s="8">
        <f t="shared" si="56"/>
        <v>0</v>
      </c>
      <c r="N581" s="8">
        <f t="shared" si="57"/>
        <v>201600</v>
      </c>
      <c r="O581" s="8">
        <f t="shared" si="58"/>
        <v>141600</v>
      </c>
      <c r="P581" s="8">
        <f t="shared" si="59"/>
        <v>0</v>
      </c>
    </row>
    <row r="582" spans="1:16" ht="25.5">
      <c r="A582" s="9" t="s">
        <v>376</v>
      </c>
      <c r="B582" s="10" t="s">
        <v>377</v>
      </c>
      <c r="C582" s="11">
        <v>201600</v>
      </c>
      <c r="D582" s="11">
        <v>201600</v>
      </c>
      <c r="E582" s="11">
        <v>141600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f t="shared" si="54"/>
        <v>141600</v>
      </c>
      <c r="L582" s="11">
        <f t="shared" si="55"/>
        <v>201600</v>
      </c>
      <c r="M582" s="11">
        <f t="shared" si="56"/>
        <v>0</v>
      </c>
      <c r="N582" s="11">
        <f t="shared" si="57"/>
        <v>201600</v>
      </c>
      <c r="O582" s="11">
        <f t="shared" si="58"/>
        <v>141600</v>
      </c>
      <c r="P582" s="11">
        <f t="shared" si="59"/>
        <v>0</v>
      </c>
    </row>
    <row r="583" spans="1:16" ht="25.5">
      <c r="A583" s="6" t="s">
        <v>313</v>
      </c>
      <c r="B583" s="7" t="s">
        <v>314</v>
      </c>
      <c r="C583" s="8">
        <v>0</v>
      </c>
      <c r="D583" s="8">
        <v>41000</v>
      </c>
      <c r="E583" s="8">
        <v>41000</v>
      </c>
      <c r="F583" s="8">
        <v>25000</v>
      </c>
      <c r="G583" s="8">
        <v>0</v>
      </c>
      <c r="H583" s="8">
        <v>25000</v>
      </c>
      <c r="I583" s="8">
        <v>0</v>
      </c>
      <c r="J583" s="8">
        <v>0</v>
      </c>
      <c r="K583" s="8">
        <f t="shared" si="54"/>
        <v>16000</v>
      </c>
      <c r="L583" s="8">
        <f t="shared" si="55"/>
        <v>16000</v>
      </c>
      <c r="M583" s="8">
        <f t="shared" si="56"/>
        <v>60.97560975609756</v>
      </c>
      <c r="N583" s="8">
        <f t="shared" si="57"/>
        <v>16000</v>
      </c>
      <c r="O583" s="8">
        <f t="shared" si="58"/>
        <v>16000</v>
      </c>
      <c r="P583" s="8">
        <f t="shared" si="59"/>
        <v>60.97560975609756</v>
      </c>
    </row>
    <row r="584" spans="1:16" ht="25.5">
      <c r="A584" s="9" t="s">
        <v>93</v>
      </c>
      <c r="B584" s="10" t="s">
        <v>373</v>
      </c>
      <c r="C584" s="11">
        <v>0</v>
      </c>
      <c r="D584" s="11">
        <v>41000</v>
      </c>
      <c r="E584" s="11">
        <v>41000</v>
      </c>
      <c r="F584" s="11">
        <v>25000</v>
      </c>
      <c r="G584" s="11">
        <v>0</v>
      </c>
      <c r="H584" s="11">
        <v>25000</v>
      </c>
      <c r="I584" s="11">
        <v>0</v>
      </c>
      <c r="J584" s="11">
        <v>0</v>
      </c>
      <c r="K584" s="11">
        <f t="shared" si="54"/>
        <v>16000</v>
      </c>
      <c r="L584" s="11">
        <f t="shared" si="55"/>
        <v>16000</v>
      </c>
      <c r="M584" s="11">
        <f t="shared" si="56"/>
        <v>60.97560975609756</v>
      </c>
      <c r="N584" s="11">
        <f t="shared" si="57"/>
        <v>16000</v>
      </c>
      <c r="O584" s="11">
        <f t="shared" si="58"/>
        <v>16000</v>
      </c>
      <c r="P584" s="11">
        <f t="shared" si="59"/>
        <v>60.97560975609756</v>
      </c>
    </row>
    <row r="585" spans="1:16" ht="76.5">
      <c r="A585" s="6" t="s">
        <v>309</v>
      </c>
      <c r="B585" s="7" t="s">
        <v>310</v>
      </c>
      <c r="C585" s="8">
        <v>782900</v>
      </c>
      <c r="D585" s="8">
        <v>1116244</v>
      </c>
      <c r="E585" s="8">
        <v>810544</v>
      </c>
      <c r="F585" s="8">
        <v>169014.53</v>
      </c>
      <c r="G585" s="8">
        <v>0</v>
      </c>
      <c r="H585" s="8">
        <v>166521.41</v>
      </c>
      <c r="I585" s="8">
        <v>2493.12</v>
      </c>
      <c r="J585" s="8">
        <v>0</v>
      </c>
      <c r="K585" s="8">
        <f t="shared" si="54"/>
        <v>641529.47</v>
      </c>
      <c r="L585" s="8">
        <f t="shared" si="55"/>
        <v>947229.47</v>
      </c>
      <c r="M585" s="8">
        <f t="shared" si="56"/>
        <v>20.851987060542054</v>
      </c>
      <c r="N585" s="8">
        <f t="shared" si="57"/>
        <v>949722.59</v>
      </c>
      <c r="O585" s="8">
        <f t="shared" si="58"/>
        <v>644022.59</v>
      </c>
      <c r="P585" s="8">
        <f t="shared" si="59"/>
        <v>20.544401044236956</v>
      </c>
    </row>
    <row r="586" spans="1:16" ht="12.75">
      <c r="A586" s="9" t="s">
        <v>323</v>
      </c>
      <c r="B586" s="10" t="s">
        <v>324</v>
      </c>
      <c r="C586" s="11">
        <v>97500</v>
      </c>
      <c r="D586" s="11">
        <v>161000</v>
      </c>
      <c r="E586" s="11">
        <v>94550</v>
      </c>
      <c r="F586" s="11">
        <v>42774.16</v>
      </c>
      <c r="G586" s="11">
        <v>0</v>
      </c>
      <c r="H586" s="11">
        <v>42774.16</v>
      </c>
      <c r="I586" s="11">
        <v>0</v>
      </c>
      <c r="J586" s="11">
        <v>0</v>
      </c>
      <c r="K586" s="11">
        <f t="shared" si="54"/>
        <v>51775.84</v>
      </c>
      <c r="L586" s="11">
        <f t="shared" si="55"/>
        <v>118225.84</v>
      </c>
      <c r="M586" s="11">
        <f t="shared" si="56"/>
        <v>45.23972501322052</v>
      </c>
      <c r="N586" s="11">
        <f t="shared" si="57"/>
        <v>118225.84</v>
      </c>
      <c r="O586" s="11">
        <f t="shared" si="58"/>
        <v>51775.84</v>
      </c>
      <c r="P586" s="11">
        <f t="shared" si="59"/>
        <v>45.23972501322052</v>
      </c>
    </row>
    <row r="587" spans="1:16" ht="12.75">
      <c r="A587" s="9" t="s">
        <v>325</v>
      </c>
      <c r="B587" s="10" t="s">
        <v>326</v>
      </c>
      <c r="C587" s="11">
        <v>115900</v>
      </c>
      <c r="D587" s="11">
        <v>203100</v>
      </c>
      <c r="E587" s="11">
        <v>180100</v>
      </c>
      <c r="F587" s="11">
        <v>3293.12</v>
      </c>
      <c r="G587" s="11">
        <v>0</v>
      </c>
      <c r="H587" s="11">
        <v>800</v>
      </c>
      <c r="I587" s="11">
        <v>2493.12</v>
      </c>
      <c r="J587" s="11">
        <v>0</v>
      </c>
      <c r="K587" s="11">
        <f t="shared" si="54"/>
        <v>176806.88</v>
      </c>
      <c r="L587" s="11">
        <f t="shared" si="55"/>
        <v>199806.88</v>
      </c>
      <c r="M587" s="11">
        <f t="shared" si="56"/>
        <v>1.8284952803997778</v>
      </c>
      <c r="N587" s="11">
        <f t="shared" si="57"/>
        <v>202300</v>
      </c>
      <c r="O587" s="11">
        <f t="shared" si="58"/>
        <v>179300</v>
      </c>
      <c r="P587" s="11">
        <f t="shared" si="59"/>
        <v>0.44419766796224325</v>
      </c>
    </row>
    <row r="588" spans="1:16" ht="12.75">
      <c r="A588" s="9" t="s">
        <v>333</v>
      </c>
      <c r="B588" s="10" t="s">
        <v>334</v>
      </c>
      <c r="C588" s="11">
        <v>22000</v>
      </c>
      <c r="D588" s="11">
        <v>22000</v>
      </c>
      <c r="E588" s="11">
        <v>8000</v>
      </c>
      <c r="F588" s="11">
        <v>7366</v>
      </c>
      <c r="G588" s="11">
        <v>0</v>
      </c>
      <c r="H588" s="11">
        <v>7366</v>
      </c>
      <c r="I588" s="11">
        <v>0</v>
      </c>
      <c r="J588" s="11">
        <v>0</v>
      </c>
      <c r="K588" s="11">
        <f t="shared" si="54"/>
        <v>634</v>
      </c>
      <c r="L588" s="11">
        <f t="shared" si="55"/>
        <v>14634</v>
      </c>
      <c r="M588" s="11">
        <f t="shared" si="56"/>
        <v>92.07499999999999</v>
      </c>
      <c r="N588" s="11">
        <f t="shared" si="57"/>
        <v>14634</v>
      </c>
      <c r="O588" s="11">
        <f t="shared" si="58"/>
        <v>634</v>
      </c>
      <c r="P588" s="11">
        <f t="shared" si="59"/>
        <v>92.07499999999999</v>
      </c>
    </row>
    <row r="589" spans="1:16" ht="25.5">
      <c r="A589" s="9" t="s">
        <v>335</v>
      </c>
      <c r="B589" s="10" t="s">
        <v>336</v>
      </c>
      <c r="C589" s="11">
        <v>45000</v>
      </c>
      <c r="D589" s="11">
        <v>127644</v>
      </c>
      <c r="E589" s="11">
        <v>52294</v>
      </c>
      <c r="F589" s="11">
        <v>23805.59</v>
      </c>
      <c r="G589" s="11">
        <v>0</v>
      </c>
      <c r="H589" s="11">
        <v>23805.59</v>
      </c>
      <c r="I589" s="11">
        <v>0</v>
      </c>
      <c r="J589" s="11">
        <v>0</v>
      </c>
      <c r="K589" s="11">
        <f t="shared" si="54"/>
        <v>28488.41</v>
      </c>
      <c r="L589" s="11">
        <f t="shared" si="55"/>
        <v>103838.41</v>
      </c>
      <c r="M589" s="11">
        <f t="shared" si="56"/>
        <v>45.52260297548476</v>
      </c>
      <c r="N589" s="11">
        <f t="shared" si="57"/>
        <v>103838.41</v>
      </c>
      <c r="O589" s="11">
        <f t="shared" si="58"/>
        <v>28488.41</v>
      </c>
      <c r="P589" s="11">
        <f t="shared" si="59"/>
        <v>45.52260297548476</v>
      </c>
    </row>
    <row r="590" spans="1:16" ht="25.5">
      <c r="A590" s="9" t="s">
        <v>376</v>
      </c>
      <c r="B590" s="10" t="s">
        <v>377</v>
      </c>
      <c r="C590" s="11">
        <v>0</v>
      </c>
      <c r="D590" s="11">
        <v>8000</v>
      </c>
      <c r="E590" s="11">
        <v>8000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f aca="true" t="shared" si="60" ref="K590:K603">E590-F590</f>
        <v>8000</v>
      </c>
      <c r="L590" s="11">
        <f aca="true" t="shared" si="61" ref="L590:L603">D590-F590</f>
        <v>8000</v>
      </c>
      <c r="M590" s="11">
        <f aca="true" t="shared" si="62" ref="M590:M603">IF(E590=0,0,(F590/E590)*100)</f>
        <v>0</v>
      </c>
      <c r="N590" s="11">
        <f aca="true" t="shared" si="63" ref="N590:N603">D590-H590</f>
        <v>8000</v>
      </c>
      <c r="O590" s="11">
        <f aca="true" t="shared" si="64" ref="O590:O603">E590-H590</f>
        <v>8000</v>
      </c>
      <c r="P590" s="11">
        <f aca="true" t="shared" si="65" ref="P590:P603">IF(E590=0,0,(H590/E590)*100)</f>
        <v>0</v>
      </c>
    </row>
    <row r="591" spans="1:16" ht="12.75">
      <c r="A591" s="9" t="s">
        <v>347</v>
      </c>
      <c r="B591" s="10" t="s">
        <v>348</v>
      </c>
      <c r="C591" s="11">
        <v>2500</v>
      </c>
      <c r="D591" s="11">
        <v>2500</v>
      </c>
      <c r="E591" s="11">
        <v>600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f t="shared" si="60"/>
        <v>600</v>
      </c>
      <c r="L591" s="11">
        <f t="shared" si="61"/>
        <v>2500</v>
      </c>
      <c r="M591" s="11">
        <f t="shared" si="62"/>
        <v>0</v>
      </c>
      <c r="N591" s="11">
        <f t="shared" si="63"/>
        <v>2500</v>
      </c>
      <c r="O591" s="11">
        <f t="shared" si="64"/>
        <v>600</v>
      </c>
      <c r="P591" s="11">
        <f t="shared" si="65"/>
        <v>0</v>
      </c>
    </row>
    <row r="592" spans="1:16" ht="25.5">
      <c r="A592" s="9" t="s">
        <v>365</v>
      </c>
      <c r="B592" s="10" t="s">
        <v>366</v>
      </c>
      <c r="C592" s="11">
        <v>0</v>
      </c>
      <c r="D592" s="11">
        <v>12000</v>
      </c>
      <c r="E592" s="11">
        <v>12000</v>
      </c>
      <c r="F592" s="11">
        <v>11998.98</v>
      </c>
      <c r="G592" s="11">
        <v>0</v>
      </c>
      <c r="H592" s="11">
        <v>11998.98</v>
      </c>
      <c r="I592" s="11">
        <v>0</v>
      </c>
      <c r="J592" s="11">
        <v>0</v>
      </c>
      <c r="K592" s="11">
        <f t="shared" si="60"/>
        <v>1.0200000000004366</v>
      </c>
      <c r="L592" s="11">
        <f t="shared" si="61"/>
        <v>1.0200000000004366</v>
      </c>
      <c r="M592" s="11">
        <f t="shared" si="62"/>
        <v>99.9915</v>
      </c>
      <c r="N592" s="11">
        <f t="shared" si="63"/>
        <v>1.0200000000004366</v>
      </c>
      <c r="O592" s="11">
        <f t="shared" si="64"/>
        <v>1.0200000000004366</v>
      </c>
      <c r="P592" s="11">
        <f t="shared" si="65"/>
        <v>99.9915</v>
      </c>
    </row>
    <row r="593" spans="1:16" ht="12.75">
      <c r="A593" s="9" t="s">
        <v>367</v>
      </c>
      <c r="B593" s="10" t="s">
        <v>368</v>
      </c>
      <c r="C593" s="11">
        <v>500000</v>
      </c>
      <c r="D593" s="11">
        <v>580000</v>
      </c>
      <c r="E593" s="11">
        <v>455000</v>
      </c>
      <c r="F593" s="11">
        <v>79776.68</v>
      </c>
      <c r="G593" s="11">
        <v>0</v>
      </c>
      <c r="H593" s="11">
        <v>79776.68</v>
      </c>
      <c r="I593" s="11">
        <v>0</v>
      </c>
      <c r="J593" s="11">
        <v>0</v>
      </c>
      <c r="K593" s="11">
        <f t="shared" si="60"/>
        <v>375223.32</v>
      </c>
      <c r="L593" s="11">
        <f t="shared" si="61"/>
        <v>500223.32</v>
      </c>
      <c r="M593" s="11">
        <f t="shared" si="62"/>
        <v>17.533336263736263</v>
      </c>
      <c r="N593" s="11">
        <f t="shared" si="63"/>
        <v>500223.32</v>
      </c>
      <c r="O593" s="11">
        <f t="shared" si="64"/>
        <v>375223.32</v>
      </c>
      <c r="P593" s="11">
        <f t="shared" si="65"/>
        <v>17.533336263736263</v>
      </c>
    </row>
    <row r="594" spans="1:16" ht="25.5">
      <c r="A594" s="6" t="s">
        <v>315</v>
      </c>
      <c r="B594" s="7" t="s">
        <v>316</v>
      </c>
      <c r="C594" s="8">
        <v>1080000</v>
      </c>
      <c r="D594" s="8">
        <v>1080000</v>
      </c>
      <c r="E594" s="8">
        <v>360000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f t="shared" si="60"/>
        <v>360000</v>
      </c>
      <c r="L594" s="8">
        <f t="shared" si="61"/>
        <v>1080000</v>
      </c>
      <c r="M594" s="8">
        <f t="shared" si="62"/>
        <v>0</v>
      </c>
      <c r="N594" s="8">
        <f t="shared" si="63"/>
        <v>1080000</v>
      </c>
      <c r="O594" s="8">
        <f t="shared" si="64"/>
        <v>360000</v>
      </c>
      <c r="P594" s="8">
        <f t="shared" si="65"/>
        <v>0</v>
      </c>
    </row>
    <row r="595" spans="1:16" ht="12.75">
      <c r="A595" s="9" t="s">
        <v>325</v>
      </c>
      <c r="B595" s="10" t="s">
        <v>326</v>
      </c>
      <c r="C595" s="11">
        <v>180000</v>
      </c>
      <c r="D595" s="11">
        <v>180000</v>
      </c>
      <c r="E595" s="11">
        <v>180000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f t="shared" si="60"/>
        <v>180000</v>
      </c>
      <c r="L595" s="11">
        <f t="shared" si="61"/>
        <v>180000</v>
      </c>
      <c r="M595" s="11">
        <f t="shared" si="62"/>
        <v>0</v>
      </c>
      <c r="N595" s="11">
        <f t="shared" si="63"/>
        <v>180000</v>
      </c>
      <c r="O595" s="11">
        <f t="shared" si="64"/>
        <v>180000</v>
      </c>
      <c r="P595" s="11">
        <f t="shared" si="65"/>
        <v>0</v>
      </c>
    </row>
    <row r="596" spans="1:16" ht="12.75">
      <c r="A596" s="9" t="s">
        <v>369</v>
      </c>
      <c r="B596" s="10" t="s">
        <v>370</v>
      </c>
      <c r="C596" s="11">
        <v>900000</v>
      </c>
      <c r="D596" s="11">
        <v>900000</v>
      </c>
      <c r="E596" s="11">
        <v>180000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f t="shared" si="60"/>
        <v>180000</v>
      </c>
      <c r="L596" s="11">
        <f t="shared" si="61"/>
        <v>900000</v>
      </c>
      <c r="M596" s="11">
        <f t="shared" si="62"/>
        <v>0</v>
      </c>
      <c r="N596" s="11">
        <f t="shared" si="63"/>
        <v>900000</v>
      </c>
      <c r="O596" s="11">
        <f t="shared" si="64"/>
        <v>180000</v>
      </c>
      <c r="P596" s="11">
        <f t="shared" si="65"/>
        <v>0</v>
      </c>
    </row>
    <row r="597" spans="1:16" ht="25.5">
      <c r="A597" s="6" t="s">
        <v>301</v>
      </c>
      <c r="B597" s="7" t="s">
        <v>302</v>
      </c>
      <c r="C597" s="8">
        <v>10000</v>
      </c>
      <c r="D597" s="8">
        <v>880000</v>
      </c>
      <c r="E597" s="8">
        <v>870000</v>
      </c>
      <c r="F597" s="8">
        <v>200000</v>
      </c>
      <c r="G597" s="8">
        <v>0</v>
      </c>
      <c r="H597" s="8">
        <v>197714.54</v>
      </c>
      <c r="I597" s="8">
        <v>2285.46</v>
      </c>
      <c r="J597" s="8">
        <v>0</v>
      </c>
      <c r="K597" s="8">
        <f t="shared" si="60"/>
        <v>670000</v>
      </c>
      <c r="L597" s="8">
        <f t="shared" si="61"/>
        <v>680000</v>
      </c>
      <c r="M597" s="8">
        <f t="shared" si="62"/>
        <v>22.988505747126435</v>
      </c>
      <c r="N597" s="8">
        <f t="shared" si="63"/>
        <v>682285.46</v>
      </c>
      <c r="O597" s="8">
        <f t="shared" si="64"/>
        <v>672285.46</v>
      </c>
      <c r="P597" s="8">
        <f t="shared" si="65"/>
        <v>22.7258091954023</v>
      </c>
    </row>
    <row r="598" spans="1:16" ht="12.75">
      <c r="A598" s="9" t="s">
        <v>371</v>
      </c>
      <c r="B598" s="10" t="s">
        <v>372</v>
      </c>
      <c r="C598" s="11">
        <v>10000</v>
      </c>
      <c r="D598" s="11">
        <v>880000</v>
      </c>
      <c r="E598" s="11">
        <v>870000</v>
      </c>
      <c r="F598" s="11">
        <v>200000</v>
      </c>
      <c r="G598" s="11">
        <v>0</v>
      </c>
      <c r="H598" s="11">
        <v>197714.54</v>
      </c>
      <c r="I598" s="11">
        <v>2285.46</v>
      </c>
      <c r="J598" s="11">
        <v>0</v>
      </c>
      <c r="K598" s="11">
        <f t="shared" si="60"/>
        <v>670000</v>
      </c>
      <c r="L598" s="11">
        <f t="shared" si="61"/>
        <v>680000</v>
      </c>
      <c r="M598" s="11">
        <f t="shared" si="62"/>
        <v>22.988505747126435</v>
      </c>
      <c r="N598" s="11">
        <f t="shared" si="63"/>
        <v>682285.46</v>
      </c>
      <c r="O598" s="11">
        <f t="shared" si="64"/>
        <v>672285.46</v>
      </c>
      <c r="P598" s="11">
        <f t="shared" si="65"/>
        <v>22.7258091954023</v>
      </c>
    </row>
    <row r="599" spans="1:16" ht="25.5">
      <c r="A599" s="6" t="s">
        <v>305</v>
      </c>
      <c r="B599" s="7" t="s">
        <v>306</v>
      </c>
      <c r="C599" s="8">
        <v>45000</v>
      </c>
      <c r="D599" s="8">
        <v>218860</v>
      </c>
      <c r="E599" s="8">
        <v>173860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f t="shared" si="60"/>
        <v>173860</v>
      </c>
      <c r="L599" s="8">
        <f t="shared" si="61"/>
        <v>218860</v>
      </c>
      <c r="M599" s="8">
        <f t="shared" si="62"/>
        <v>0</v>
      </c>
      <c r="N599" s="8">
        <f t="shared" si="63"/>
        <v>218860</v>
      </c>
      <c r="O599" s="8">
        <f t="shared" si="64"/>
        <v>173860</v>
      </c>
      <c r="P599" s="8">
        <f t="shared" si="65"/>
        <v>0</v>
      </c>
    </row>
    <row r="600" spans="1:16" ht="25.5">
      <c r="A600" s="9" t="s">
        <v>365</v>
      </c>
      <c r="B600" s="10" t="s">
        <v>366</v>
      </c>
      <c r="C600" s="11">
        <v>45000</v>
      </c>
      <c r="D600" s="11">
        <v>218860</v>
      </c>
      <c r="E600" s="11">
        <v>173860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f t="shared" si="60"/>
        <v>173860</v>
      </c>
      <c r="L600" s="11">
        <f t="shared" si="61"/>
        <v>218860</v>
      </c>
      <c r="M600" s="11">
        <f t="shared" si="62"/>
        <v>0</v>
      </c>
      <c r="N600" s="11">
        <f t="shared" si="63"/>
        <v>218860</v>
      </c>
      <c r="O600" s="11">
        <f t="shared" si="64"/>
        <v>173860</v>
      </c>
      <c r="P600" s="11">
        <f t="shared" si="65"/>
        <v>0</v>
      </c>
    </row>
    <row r="601" spans="1:16" ht="12.75">
      <c r="A601" s="6" t="s">
        <v>270</v>
      </c>
      <c r="B601" s="7" t="s">
        <v>49</v>
      </c>
      <c r="C601" s="8">
        <v>0</v>
      </c>
      <c r="D601" s="8">
        <v>747500</v>
      </c>
      <c r="E601" s="8">
        <v>747500</v>
      </c>
      <c r="F601" s="8">
        <v>747500</v>
      </c>
      <c r="G601" s="8">
        <v>0</v>
      </c>
      <c r="H601" s="8">
        <v>747500</v>
      </c>
      <c r="I601" s="8">
        <v>0</v>
      </c>
      <c r="J601" s="8">
        <v>0</v>
      </c>
      <c r="K601" s="8">
        <f t="shared" si="60"/>
        <v>0</v>
      </c>
      <c r="L601" s="8">
        <f t="shared" si="61"/>
        <v>0</v>
      </c>
      <c r="M601" s="8">
        <f t="shared" si="62"/>
        <v>100</v>
      </c>
      <c r="N601" s="8">
        <f t="shared" si="63"/>
        <v>0</v>
      </c>
      <c r="O601" s="8">
        <f t="shared" si="64"/>
        <v>0</v>
      </c>
      <c r="P601" s="8">
        <f t="shared" si="65"/>
        <v>100</v>
      </c>
    </row>
    <row r="602" spans="1:16" ht="25.5">
      <c r="A602" s="9" t="s">
        <v>374</v>
      </c>
      <c r="B602" s="10" t="s">
        <v>375</v>
      </c>
      <c r="C602" s="11">
        <v>0</v>
      </c>
      <c r="D602" s="11">
        <v>747500</v>
      </c>
      <c r="E602" s="11">
        <v>747500</v>
      </c>
      <c r="F602" s="11">
        <v>747500</v>
      </c>
      <c r="G602" s="11">
        <v>0</v>
      </c>
      <c r="H602" s="11">
        <v>747500</v>
      </c>
      <c r="I602" s="11">
        <v>0</v>
      </c>
      <c r="J602" s="11">
        <v>0</v>
      </c>
      <c r="K602" s="11">
        <f t="shared" si="60"/>
        <v>0</v>
      </c>
      <c r="L602" s="11">
        <f t="shared" si="61"/>
        <v>0</v>
      </c>
      <c r="M602" s="11">
        <f t="shared" si="62"/>
        <v>100</v>
      </c>
      <c r="N602" s="11">
        <f t="shared" si="63"/>
        <v>0</v>
      </c>
      <c r="O602" s="11">
        <f t="shared" si="64"/>
        <v>0</v>
      </c>
      <c r="P602" s="11">
        <f t="shared" si="65"/>
        <v>100</v>
      </c>
    </row>
    <row r="603" spans="1:16" ht="12.75">
      <c r="A603" s="6" t="s">
        <v>94</v>
      </c>
      <c r="B603" s="7" t="s">
        <v>95</v>
      </c>
      <c r="C603" s="8">
        <v>31237195</v>
      </c>
      <c r="D603" s="8">
        <v>65380949.54</v>
      </c>
      <c r="E603" s="8">
        <v>44669762.20666668</v>
      </c>
      <c r="F603" s="8">
        <v>14547386.229999999</v>
      </c>
      <c r="G603" s="8">
        <v>0</v>
      </c>
      <c r="H603" s="8">
        <v>16822358.059999995</v>
      </c>
      <c r="I603" s="8">
        <v>161814.4</v>
      </c>
      <c r="J603" s="8">
        <v>0</v>
      </c>
      <c r="K603" s="8">
        <f t="shared" si="60"/>
        <v>30122375.97666668</v>
      </c>
      <c r="L603" s="8">
        <f t="shared" si="61"/>
        <v>50833563.31</v>
      </c>
      <c r="M603" s="8">
        <f t="shared" si="62"/>
        <v>32.566518180006994</v>
      </c>
      <c r="N603" s="8">
        <f t="shared" si="63"/>
        <v>48558591.480000004</v>
      </c>
      <c r="O603" s="8">
        <f t="shared" si="64"/>
        <v>27847404.146666683</v>
      </c>
      <c r="P603" s="8">
        <f t="shared" si="65"/>
        <v>37.65938574324751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2019-05-07T14:27:16Z</dcterms:modified>
  <cp:category/>
  <cp:version/>
  <cp:contentType/>
  <cp:contentStatus/>
</cp:coreProperties>
</file>