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<sst xmlns="http://schemas.openxmlformats.org/spreadsheetml/2006/main" count="456" uniqueCount="351">
  <si>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</si>
  <si>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</si>
  <si>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</si>
  <si>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</si>
  <si>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</si>
  <si>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</si>
  <si>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</si>
  <si>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</si>
  <si>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</si>
  <si>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</si>
  <si>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</si>
  <si>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</si>
  <si>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</si>
  <si>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</si>
  <si>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</si>
  <si>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</si>
  <si>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</si>
  <si>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</si>
  <si>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</si>
  <si>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</si>
  <si>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</si>
  <si>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</si>
  <si>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</si>
  <si>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</si>
  <si>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</si>
  <si>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</si>
  <si>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</si>
  <si>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</si>
  <si>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</si>
  <si>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</si>
  <si>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</si>
  <si>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</si>
  <si>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</si>
  <si>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</si>
  <si>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</si>
  <si>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</si>
  <si>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</si>
  <si>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</si>
  <si>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</si>
  <si>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</si>
  <si>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</si>
  <si>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</si>
  <si>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</si>
  <si>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</si>
  <si>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</si>
  <si>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</si>
  <si>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</si>
  <si>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</si>
  <si>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</si>
  <si>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</si>
  <si>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</si>
  <si>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</si>
  <si>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</si>
  <si>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</si>
  <si>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</si>
  <si>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</si>
  <si>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</si>
  <si>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</si>
  <si>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</si>
  <si>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</si>
  <si>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</si>
  <si>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</si>
  <si>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</si>
  <si>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</si>
  <si>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</si>
  <si>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</si>
  <si>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</si>
  <si>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</si>
  <si>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</si>
  <si>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</si>
  <si>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</si>
  <si>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</si>
  <si>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</si>
  <si>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</si>
  <si>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</si>
  <si>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</si>
  <si>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</si>
  <si>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</si>
  <si>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</si>
  <si>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</si>
  <si>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</si>
  <si>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</si>
  <si>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</si>
  <si>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</si>
  <si>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</si>
  <si>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</si>
  <si>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</si>
  <si>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</si>
  <si>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</si>
  <si>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</si>
  <si>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</si>
  <si>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</si>
  <si>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</si>
  <si>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</si>
  <si>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</si>
  <si>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</si>
  <si>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</si>
  <si>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</si>
  <si>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</si>
  <si>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</si>
  <si>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</si>
  <si>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</si>
  <si>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</si>
  <si>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</si>
  <si>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</si>
  <si>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</si>
  <si>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</si>
  <si>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</si>
  <si>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</si>
  <si>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</si>
  <si>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</si>
  <si>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</si>
  <si>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</si>
  <si>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</si>
  <si>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</si>
  <si>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</si>
  <si>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</si>
  <si>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</si>
  <si>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</si>
  <si>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</si>
  <si>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</si>
  <si>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</si>
  <si>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</si>
  <si>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</si>
  <si>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</si>
  <si>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</si>
  <si>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</si>
  <si>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</si>
  <si>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</si>
  <si>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</si>
  <si>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</si>
  <si>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</si>
  <si>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</si>
  <si>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</si>
  <si>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</si>
  <si>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</si>
  <si>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</si>
  <si>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</si>
  <si>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</si>
  <si>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</si>
  <si>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</si>
  <si>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</si>
  <si>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</si>
  <si>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</si>
  <si>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</si>
  <si>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</si>
  <si>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</si>
  <si>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</si>
  <si>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</si>
  <si>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</si>
  <si>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</si>
  <si>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</si>
  <si>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</si>
  <si>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</si>
  <si>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</si>
  <si>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</si>
  <si>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</si>
  <si>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</si>
  <si>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</si>
  <si>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</si>
  <si>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</si>
  <si>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</si>
  <si>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</si>
  <si>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</si>
  <si>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</si>
  <si>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</si>
  <si>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</si>
  <si>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</si>
  <si>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</si>
  <si>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</si>
  <si>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</si>
  <si>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</si>
  <si>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</si>
  <si>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</si>
  <si>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</si>
  <si>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</si>
  <si>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</si>
  <si>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</si>
  <si>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</si>
  <si>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</si>
  <si>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</si>
  <si>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</si>
  <si>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</si>
  <si>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</si>
  <si>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</si>
  <si>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</si>
  <si>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</si>
  <si>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</si>
  <si>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</si>
  <si>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</si>
  <si>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</si>
  <si>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</si>
  <si>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</si>
  <si>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</si>
  <si>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</si>
  <si>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</si>
  <si>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</si>
  <si>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</si>
  <si>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</si>
  <si>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</si>
  <si>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</si>
  <si>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</si>
  <si>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</si>
  <si>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</si>
  <si>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</si>
  <si>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</si>
  <si>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</si>
  <si>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</si>
  <si>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</si>
  <si>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</si>
  <si>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</si>
  <si>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</si>
  <si>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</si>
  <si>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</si>
  <si>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</si>
  <si>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</si>
  <si>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</si>
  <si>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</si>
  <si>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</si>
  <si>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</si>
  <si>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</si>
  <si>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</si>
  <si>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</si>
  <si>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</si>
  <si>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</si>
  <si>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</si>
  <si>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</si>
  <si>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</si>
  <si>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</si>
  <si>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</si>
  <si>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</si>
  <si>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</si>
  <si>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</si>
  <si>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</si>
  <si>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</si>
  <si>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</si>
  <si>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</si>
  <si>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</si>
  <si>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</si>
  <si>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</si>
  <si>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</si>
  <si>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</si>
  <si>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</si>
  <si>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</si>
  <si>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</si>
  <si>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</si>
  <si>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</si>
  <si>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</si>
  <si>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</si>
  <si>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</si>
  <si>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</si>
  <si>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</si>
  <si>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</si>
  <si>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</si>
  <si>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</si>
  <si>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</si>
  <si>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</si>
  <si>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</si>
  <si>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</si>
  <si>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</si>
  <si>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</si>
  <si>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</si>
  <si>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</si>
  <si>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</si>
  <si>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</si>
  <si>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</si>
  <si>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</si>
  <si>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</si>
  <si>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</si>
  <si>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</si>
  <si>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</si>
  <si>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</si>
  <si>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</si>
  <si>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</si>
  <si>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</si>
  <si>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</si>
  <si>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</si>
  <si>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</si>
  <si>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</si>
  <si>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</si>
  <si>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</si>
  <si>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</si>
  <si>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</si>
  <si>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</si>
  <si>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</si>
  <si>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</si>
  <si>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</si>
  <si>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</si>
  <si>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</si>
  <si>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</si>
  <si>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</si>
  <si>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</si>
  <si>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</si>
  <si>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</si>
  <si>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</si>
  <si>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</si>
  <si>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</si>
  <si>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</si>
  <si>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</si>
  <si>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</si>
  <si>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</si>
  <si>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</si>
  <si>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</si>
  <si>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</si>
  <si>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</si>
  <si>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</si>
  <si>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</si>
  <si>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</si>
  <si>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</si>
  <si>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</si>
  <si>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</si>
  <si>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</si>
  <si>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</si>
  <si>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</si>
  <si>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</si>
  <si>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</si>
  <si>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</si>
  <si>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</si>
  <si>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</si>
  <si>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</si>
  <si>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</si>
  <si>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</si>
  <si>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</si>
  <si>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</si>
  <si>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</si>
  <si>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</si>
  <si>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</si>
  <si>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</si>
  <si>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</si>
  <si>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</si>
  <si>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</si>
  <si>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</si>
  <si>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</si>
  <si>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</si>
  <si>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</si>
  <si>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</si>
  <si>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</si>
  <si>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</si>
  <si>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</si>
  <si>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</si>
  <si>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</si>
  <si>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</si>
  <si>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</si>
  <si>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</si>
  <si>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</si>
  <si>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</si>
  <si>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Станом на 29.06.2016</t>
  </si>
  <si>
    <t>На 24.06.2016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</si>
  <si>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</si>
  <si>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Аналіз фінансування установ на 24.06.2016</t>
  </si>
  <si>
    <t>250336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</si>
</sst>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H32" sqref="H32"/>
    </sheetView>
  </sheetViews>
  <sheetFormatPr defaultColWidth="9.140625" defaultRowHeight="12.75"/>
  <cols>
    <col min="2" max="2" width="45.8515625" style="0" customWidth="1"/>
    <col min="3" max="3" width="11.28125" style="0" customWidth="1"/>
    <col min="4" max="4" width="12.140625" style="0" customWidth="1"/>
  </cols>
  <sheetData>
    <row r="1" ht="12.75">
      <c r="A1" t="s">
        <v>346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347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54117102</v>
      </c>
      <c r="D8" s="8">
        <v>72463956.64</v>
      </c>
      <c r="E8" s="13">
        <f aca="true" t="shared" si="0" ref="E8:E71">IF(C8=0,0,D8/C8*100)</f>
        <v>133.9021380708819</v>
      </c>
    </row>
    <row r="9" spans="1:5" ht="12.75">
      <c r="A9" s="8">
        <v>11000000</v>
      </c>
      <c r="B9" s="8" t="s">
        <v>23</v>
      </c>
      <c r="C9" s="8">
        <v>31893637</v>
      </c>
      <c r="D9" s="8">
        <v>33311180.79</v>
      </c>
      <c r="E9" s="13">
        <f t="shared" si="0"/>
        <v>104.44459749134288</v>
      </c>
    </row>
    <row r="10" spans="1:5" ht="12.75">
      <c r="A10" s="8">
        <v>11010000</v>
      </c>
      <c r="B10" s="8" t="s">
        <v>24</v>
      </c>
      <c r="C10" s="8">
        <v>31893637</v>
      </c>
      <c r="D10" s="8">
        <v>33294455.59</v>
      </c>
      <c r="E10" s="13">
        <f t="shared" si="0"/>
        <v>104.3921569371345</v>
      </c>
    </row>
    <row r="11" spans="1:5" ht="12.75">
      <c r="A11" s="8">
        <v>11010100</v>
      </c>
      <c r="B11" s="8" t="s">
        <v>25</v>
      </c>
      <c r="C11" s="8">
        <v>24792637</v>
      </c>
      <c r="D11" s="8">
        <v>26193342.49</v>
      </c>
      <c r="E11" s="13">
        <f t="shared" si="0"/>
        <v>105.6496833717204</v>
      </c>
    </row>
    <row r="12" spans="1:5" ht="12.75">
      <c r="A12" s="8">
        <v>11010200</v>
      </c>
      <c r="B12" s="8" t="s">
        <v>26</v>
      </c>
      <c r="C12" s="8">
        <v>4912000</v>
      </c>
      <c r="D12" s="8">
        <v>6291147.04</v>
      </c>
      <c r="E12" s="13">
        <f t="shared" si="0"/>
        <v>128.0770977198697</v>
      </c>
    </row>
    <row r="13" spans="1:5" ht="12.75">
      <c r="A13" s="8">
        <v>11010400</v>
      </c>
      <c r="B13" s="8" t="s">
        <v>27</v>
      </c>
      <c r="C13" s="8">
        <v>1140000</v>
      </c>
      <c r="D13" s="8">
        <v>270296.52</v>
      </c>
      <c r="E13" s="13">
        <f t="shared" si="0"/>
        <v>23.71022105263158</v>
      </c>
    </row>
    <row r="14" spans="1:5" ht="12.75">
      <c r="A14" s="8">
        <v>11010500</v>
      </c>
      <c r="B14" s="8" t="s">
        <v>28</v>
      </c>
      <c r="C14" s="8">
        <v>1049000</v>
      </c>
      <c r="D14" s="8">
        <v>539669.54</v>
      </c>
      <c r="E14" s="13">
        <f t="shared" si="0"/>
        <v>51.44609532888465</v>
      </c>
    </row>
    <row r="15" spans="1:5" ht="12.75">
      <c r="A15" s="8">
        <v>11020000</v>
      </c>
      <c r="B15" s="8" t="s">
        <v>288</v>
      </c>
      <c r="C15" s="8">
        <v>0</v>
      </c>
      <c r="D15" s="8">
        <v>16725.2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16725.2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168123</v>
      </c>
      <c r="D17" s="8">
        <v>234245.46</v>
      </c>
      <c r="E17" s="13">
        <f t="shared" si="0"/>
        <v>139.329812101854</v>
      </c>
    </row>
    <row r="18" spans="1:5" ht="12.75">
      <c r="A18" s="8">
        <v>13010000</v>
      </c>
      <c r="B18" s="8" t="s">
        <v>230</v>
      </c>
      <c r="C18" s="8">
        <v>118023</v>
      </c>
      <c r="D18" s="8">
        <v>211226.96</v>
      </c>
      <c r="E18" s="13">
        <f t="shared" si="0"/>
        <v>178.97101412436558</v>
      </c>
    </row>
    <row r="19" spans="1:5" ht="12.75">
      <c r="A19" s="8">
        <v>13010200</v>
      </c>
      <c r="B19" s="8" t="s">
        <v>231</v>
      </c>
      <c r="C19" s="8">
        <v>118023</v>
      </c>
      <c r="D19" s="8">
        <v>211226.96</v>
      </c>
      <c r="E19" s="13">
        <f t="shared" si="0"/>
        <v>178.97101412436558</v>
      </c>
    </row>
    <row r="20" spans="1:5" ht="12.75">
      <c r="A20" s="8">
        <v>13030000</v>
      </c>
      <c r="B20" s="8" t="s">
        <v>280</v>
      </c>
      <c r="C20" s="8">
        <v>50100</v>
      </c>
      <c r="D20" s="8">
        <v>23018.5</v>
      </c>
      <c r="E20" s="13">
        <f t="shared" si="0"/>
        <v>45.94510978043912</v>
      </c>
    </row>
    <row r="21" spans="1:5" ht="12.75">
      <c r="A21" s="8">
        <v>13030200</v>
      </c>
      <c r="B21" s="8" t="s">
        <v>281</v>
      </c>
      <c r="C21" s="8">
        <v>50100</v>
      </c>
      <c r="D21" s="8">
        <v>23018.5</v>
      </c>
      <c r="E21" s="13">
        <f t="shared" si="0"/>
        <v>45.94510978043912</v>
      </c>
    </row>
    <row r="22" spans="1:5" ht="12.75">
      <c r="A22" s="8">
        <v>14000000</v>
      </c>
      <c r="B22" s="8" t="s">
        <v>29</v>
      </c>
      <c r="C22" s="8">
        <v>6777120</v>
      </c>
      <c r="D22" s="8">
        <v>16064983.66</v>
      </c>
      <c r="E22" s="13">
        <f t="shared" si="0"/>
        <v>237.04735433340417</v>
      </c>
    </row>
    <row r="23" spans="1:5" ht="12.75">
      <c r="A23" s="8">
        <v>14040000</v>
      </c>
      <c r="B23" s="8" t="s">
        <v>30</v>
      </c>
      <c r="C23" s="8">
        <v>6777120</v>
      </c>
      <c r="D23" s="8">
        <v>16064983.66</v>
      </c>
      <c r="E23" s="13">
        <f t="shared" si="0"/>
        <v>237.04735433340417</v>
      </c>
    </row>
    <row r="24" spans="1:5" ht="12.75">
      <c r="A24" s="8">
        <v>18000000</v>
      </c>
      <c r="B24" s="8" t="s">
        <v>31</v>
      </c>
      <c r="C24" s="8">
        <v>15278222</v>
      </c>
      <c r="D24" s="8">
        <v>22853546.73</v>
      </c>
      <c r="E24" s="13">
        <f t="shared" si="0"/>
        <v>149.58250200841434</v>
      </c>
    </row>
    <row r="25" spans="1:5" ht="12.75">
      <c r="A25" s="8">
        <v>18010000</v>
      </c>
      <c r="B25" s="8" t="s">
        <v>32</v>
      </c>
      <c r="C25" s="8">
        <v>5866388</v>
      </c>
      <c r="D25" s="8">
        <v>8832047.08</v>
      </c>
      <c r="E25" s="13">
        <f t="shared" si="0"/>
        <v>150.55340833235033</v>
      </c>
    </row>
    <row r="26" spans="1:5" ht="12.75">
      <c r="A26" s="8">
        <v>18010100</v>
      </c>
      <c r="B26" s="8" t="s">
        <v>232</v>
      </c>
      <c r="C26" s="8">
        <v>32453</v>
      </c>
      <c r="D26" s="8">
        <v>43180.45</v>
      </c>
      <c r="E26" s="13">
        <f t="shared" si="0"/>
        <v>133.05534157088712</v>
      </c>
    </row>
    <row r="27" spans="1:5" ht="12.75">
      <c r="A27" s="8">
        <v>18010200</v>
      </c>
      <c r="B27" s="8" t="s">
        <v>73</v>
      </c>
      <c r="C27" s="8">
        <v>35410</v>
      </c>
      <c r="D27" s="8">
        <v>31211.63</v>
      </c>
      <c r="E27" s="13">
        <f t="shared" si="0"/>
        <v>88.14354702061566</v>
      </c>
    </row>
    <row r="28" spans="1:5" ht="12.75">
      <c r="A28" s="8">
        <v>18010300</v>
      </c>
      <c r="B28" s="8" t="s">
        <v>233</v>
      </c>
      <c r="C28" s="8">
        <v>34346</v>
      </c>
      <c r="D28" s="8">
        <v>1203</v>
      </c>
      <c r="E28" s="13">
        <f t="shared" si="0"/>
        <v>3.5025912770046004</v>
      </c>
    </row>
    <row r="29" spans="1:5" ht="12.75">
      <c r="A29" s="8">
        <v>18010400</v>
      </c>
      <c r="B29" s="8" t="s">
        <v>33</v>
      </c>
      <c r="C29" s="8">
        <v>605695</v>
      </c>
      <c r="D29" s="8">
        <v>1043183.76</v>
      </c>
      <c r="E29" s="13">
        <f t="shared" si="0"/>
        <v>172.22921767556278</v>
      </c>
    </row>
    <row r="30" spans="1:5" ht="12.75">
      <c r="A30" s="8">
        <v>18010500</v>
      </c>
      <c r="B30" s="8" t="s">
        <v>34</v>
      </c>
      <c r="C30" s="8">
        <v>768904</v>
      </c>
      <c r="D30" s="8">
        <v>1775186.6</v>
      </c>
      <c r="E30" s="13">
        <f t="shared" si="0"/>
        <v>230.8723325668744</v>
      </c>
    </row>
    <row r="31" spans="1:5" ht="12.75">
      <c r="A31" s="8">
        <v>18010600</v>
      </c>
      <c r="B31" s="8" t="s">
        <v>35</v>
      </c>
      <c r="C31" s="8">
        <v>2512166</v>
      </c>
      <c r="D31" s="8">
        <v>3195509.98</v>
      </c>
      <c r="E31" s="13">
        <f t="shared" si="0"/>
        <v>127.20138637335272</v>
      </c>
    </row>
    <row r="32" spans="1:5" ht="12.75">
      <c r="A32" s="8">
        <v>18010700</v>
      </c>
      <c r="B32" s="8" t="s">
        <v>36</v>
      </c>
      <c r="C32" s="8">
        <v>780768</v>
      </c>
      <c r="D32" s="8">
        <v>1196388.42</v>
      </c>
      <c r="E32" s="13">
        <f t="shared" si="0"/>
        <v>153.23225593262018</v>
      </c>
    </row>
    <row r="33" spans="1:5" ht="12.75">
      <c r="A33" s="8">
        <v>18010900</v>
      </c>
      <c r="B33" s="8" t="s">
        <v>37</v>
      </c>
      <c r="C33" s="8">
        <v>967186</v>
      </c>
      <c r="D33" s="8">
        <v>1514933.24</v>
      </c>
      <c r="E33" s="13">
        <f t="shared" si="0"/>
        <v>156.63308195114487</v>
      </c>
    </row>
    <row r="34" spans="1:5" ht="12.75">
      <c r="A34" s="8">
        <v>18011000</v>
      </c>
      <c r="B34" s="8" t="s">
        <v>282</v>
      </c>
      <c r="C34" s="8">
        <v>104460</v>
      </c>
      <c r="D34" s="8">
        <v>25000</v>
      </c>
      <c r="E34" s="13">
        <f t="shared" si="0"/>
        <v>23.93260578211756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4820</v>
      </c>
      <c r="D36" s="8">
        <v>12281.33</v>
      </c>
      <c r="E36" s="13">
        <f t="shared" si="0"/>
        <v>254.799377593361</v>
      </c>
    </row>
    <row r="37" spans="1:5" ht="12.75">
      <c r="A37" s="8">
        <v>18030100</v>
      </c>
      <c r="B37" s="8" t="s">
        <v>235</v>
      </c>
      <c r="C37" s="8">
        <v>1200</v>
      </c>
      <c r="D37" s="8">
        <v>1900</v>
      </c>
      <c r="E37" s="13">
        <f t="shared" si="0"/>
        <v>158.33333333333331</v>
      </c>
    </row>
    <row r="38" spans="1:5" ht="12.75">
      <c r="A38" s="8">
        <v>18030200</v>
      </c>
      <c r="B38" s="8" t="s">
        <v>236</v>
      </c>
      <c r="C38" s="8">
        <v>3620</v>
      </c>
      <c r="D38" s="8">
        <v>10381.33</v>
      </c>
      <c r="E38" s="13">
        <f t="shared" si="0"/>
        <v>286.77707182320444</v>
      </c>
    </row>
    <row r="39" spans="1:5" ht="12.75">
      <c r="A39" s="8">
        <v>18040000</v>
      </c>
      <c r="B39" s="8" t="s">
        <v>237</v>
      </c>
      <c r="C39" s="8">
        <v>0</v>
      </c>
      <c r="D39" s="8">
        <v>-7579.05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-2998.14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335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9407014</v>
      </c>
      <c r="D45" s="8">
        <v>14016797.37</v>
      </c>
      <c r="E45" s="13">
        <f t="shared" si="0"/>
        <v>149.00368352805683</v>
      </c>
    </row>
    <row r="46" spans="1:5" ht="12.75">
      <c r="A46" s="8">
        <v>18050300</v>
      </c>
      <c r="B46" s="8" t="s">
        <v>39</v>
      </c>
      <c r="C46" s="8">
        <v>1934877</v>
      </c>
      <c r="D46" s="8">
        <v>2049976.71</v>
      </c>
      <c r="E46" s="13">
        <f t="shared" si="0"/>
        <v>105.94868355973016</v>
      </c>
    </row>
    <row r="47" spans="1:5" ht="12.75">
      <c r="A47" s="8">
        <v>18050400</v>
      </c>
      <c r="B47" s="8" t="s">
        <v>40</v>
      </c>
      <c r="C47" s="8">
        <v>6269738</v>
      </c>
      <c r="D47" s="8">
        <v>10822188.49</v>
      </c>
      <c r="E47" s="13">
        <f t="shared" si="0"/>
        <v>172.60989996711186</v>
      </c>
    </row>
    <row r="48" spans="1:5" ht="12.75">
      <c r="A48" s="8">
        <v>18050500</v>
      </c>
      <c r="B48" s="8" t="s">
        <v>41</v>
      </c>
      <c r="C48" s="8">
        <v>1202399</v>
      </c>
      <c r="D48" s="8">
        <v>1144632.17</v>
      </c>
      <c r="E48" s="13">
        <f t="shared" si="0"/>
        <v>95.19570209223393</v>
      </c>
    </row>
    <row r="49" spans="1:5" ht="12.75">
      <c r="A49" s="8">
        <v>20000000</v>
      </c>
      <c r="B49" s="8" t="s">
        <v>45</v>
      </c>
      <c r="C49" s="8">
        <v>124183</v>
      </c>
      <c r="D49" s="8">
        <v>370336.59</v>
      </c>
      <c r="E49" s="13">
        <f t="shared" si="0"/>
        <v>298.2184276430752</v>
      </c>
    </row>
    <row r="50" spans="1:5" ht="12.75">
      <c r="A50" s="8">
        <v>21000000</v>
      </c>
      <c r="B50" s="8" t="s">
        <v>46</v>
      </c>
      <c r="C50" s="8">
        <v>42070</v>
      </c>
      <c r="D50" s="8">
        <v>119752.24</v>
      </c>
      <c r="E50" s="13">
        <f t="shared" si="0"/>
        <v>284.64996434513904</v>
      </c>
    </row>
    <row r="51" spans="1:5" ht="12.75">
      <c r="A51" s="8">
        <v>21010000</v>
      </c>
      <c r="B51" s="8" t="s">
        <v>304</v>
      </c>
      <c r="C51" s="8">
        <v>0</v>
      </c>
      <c r="D51" s="8">
        <v>1488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1488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40000</v>
      </c>
      <c r="D53" s="8">
        <v>80327.88</v>
      </c>
      <c r="E53" s="13">
        <f t="shared" si="0"/>
        <v>200.8197</v>
      </c>
    </row>
    <row r="54" spans="1:5" ht="12.75">
      <c r="A54" s="8">
        <v>21080000</v>
      </c>
      <c r="B54" s="8" t="s">
        <v>47</v>
      </c>
      <c r="C54" s="8">
        <v>2070</v>
      </c>
      <c r="D54" s="8">
        <v>37936.36</v>
      </c>
      <c r="E54" s="13">
        <f t="shared" si="0"/>
        <v>1832.6743961352659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2070</v>
      </c>
      <c r="D56" s="8">
        <v>5654.89</v>
      </c>
      <c r="E56" s="13">
        <f t="shared" si="0"/>
        <v>273.18309178743965</v>
      </c>
    </row>
    <row r="57" spans="1:5" ht="12.75">
      <c r="A57" s="8">
        <v>22000000</v>
      </c>
      <c r="B57" s="8" t="s">
        <v>49</v>
      </c>
      <c r="C57" s="8">
        <v>65013</v>
      </c>
      <c r="D57" s="8">
        <v>169850.88</v>
      </c>
      <c r="E57" s="13">
        <f t="shared" si="0"/>
        <v>261.2567947948872</v>
      </c>
    </row>
    <row r="58" spans="1:5" ht="12.75">
      <c r="A58" s="8">
        <v>22010000</v>
      </c>
      <c r="B58" s="8" t="s">
        <v>314</v>
      </c>
      <c r="C58" s="8">
        <v>0</v>
      </c>
      <c r="D58" s="8">
        <v>104911.22</v>
      </c>
      <c r="E58" s="13">
        <f t="shared" si="0"/>
        <v>0</v>
      </c>
    </row>
    <row r="59" spans="1:5" ht="12.75">
      <c r="A59" s="8">
        <v>22010300</v>
      </c>
      <c r="B59" s="8" t="s">
        <v>345</v>
      </c>
      <c r="C59" s="8">
        <v>0</v>
      </c>
      <c r="D59" s="8">
        <v>5203</v>
      </c>
      <c r="E59" s="13">
        <f t="shared" si="0"/>
        <v>0</v>
      </c>
    </row>
    <row r="60" spans="1:5" ht="12.75">
      <c r="A60" s="8">
        <v>22012500</v>
      </c>
      <c r="B60" s="8" t="s">
        <v>325</v>
      </c>
      <c r="C60" s="8">
        <v>0</v>
      </c>
      <c r="D60" s="8">
        <v>14454.22</v>
      </c>
      <c r="E60" s="13">
        <f t="shared" si="0"/>
        <v>0</v>
      </c>
    </row>
    <row r="61" spans="1:5" ht="12.75">
      <c r="A61" s="8">
        <v>22012600</v>
      </c>
      <c r="B61" s="8" t="s">
        <v>315</v>
      </c>
      <c r="C61" s="8">
        <v>0</v>
      </c>
      <c r="D61" s="8">
        <v>85254</v>
      </c>
      <c r="E61" s="13">
        <f t="shared" si="0"/>
        <v>0</v>
      </c>
    </row>
    <row r="62" spans="1:5" ht="12.75">
      <c r="A62" s="8">
        <v>22080000</v>
      </c>
      <c r="B62" s="8" t="s">
        <v>50</v>
      </c>
      <c r="C62" s="8">
        <v>64223</v>
      </c>
      <c r="D62" s="8">
        <v>57647.61</v>
      </c>
      <c r="E62" s="13">
        <f t="shared" si="0"/>
        <v>89.7616274543388</v>
      </c>
    </row>
    <row r="63" spans="1:5" ht="12.75">
      <c r="A63" s="8">
        <v>22080400</v>
      </c>
      <c r="B63" s="8" t="s">
        <v>51</v>
      </c>
      <c r="C63" s="8">
        <v>64223</v>
      </c>
      <c r="D63" s="8">
        <v>57647.61</v>
      </c>
      <c r="E63" s="13">
        <f t="shared" si="0"/>
        <v>89.7616274543388</v>
      </c>
    </row>
    <row r="64" spans="1:5" ht="12.75">
      <c r="A64" s="8">
        <v>22090000</v>
      </c>
      <c r="B64" s="8" t="s">
        <v>52</v>
      </c>
      <c r="C64" s="8">
        <v>790</v>
      </c>
      <c r="D64" s="8">
        <v>7292.05</v>
      </c>
      <c r="E64" s="13">
        <f t="shared" si="0"/>
        <v>923.0443037974684</v>
      </c>
    </row>
    <row r="65" spans="1:5" ht="12.75">
      <c r="A65" s="8">
        <v>22090100</v>
      </c>
      <c r="B65" s="8" t="s">
        <v>53</v>
      </c>
      <c r="C65" s="8">
        <v>190</v>
      </c>
      <c r="D65" s="8">
        <v>6705.2</v>
      </c>
      <c r="E65" s="13">
        <f t="shared" si="0"/>
        <v>3529.052631578947</v>
      </c>
    </row>
    <row r="66" spans="1:5" ht="12.75">
      <c r="A66" s="8">
        <v>22090400</v>
      </c>
      <c r="B66" s="8" t="s">
        <v>54</v>
      </c>
      <c r="C66" s="8">
        <v>600</v>
      </c>
      <c r="D66" s="8">
        <v>586.85</v>
      </c>
      <c r="E66" s="13">
        <f t="shared" si="0"/>
        <v>97.80833333333334</v>
      </c>
    </row>
    <row r="67" spans="1:5" ht="12.75">
      <c r="A67" s="8">
        <v>24000000</v>
      </c>
      <c r="B67" s="8" t="s">
        <v>55</v>
      </c>
      <c r="C67" s="8">
        <v>17100</v>
      </c>
      <c r="D67" s="8">
        <v>80733.47</v>
      </c>
      <c r="E67" s="13">
        <f t="shared" si="0"/>
        <v>472.12555555555554</v>
      </c>
    </row>
    <row r="68" spans="1:5" ht="12.75">
      <c r="A68" s="8">
        <v>24060000</v>
      </c>
      <c r="B68" s="8" t="s">
        <v>47</v>
      </c>
      <c r="C68" s="8">
        <v>17100</v>
      </c>
      <c r="D68" s="8">
        <v>80733.47</v>
      </c>
      <c r="E68" s="13">
        <f t="shared" si="0"/>
        <v>472.12555555555554</v>
      </c>
    </row>
    <row r="69" spans="1:5" ht="12.75">
      <c r="A69" s="8">
        <v>24060300</v>
      </c>
      <c r="B69" s="8" t="s">
        <v>47</v>
      </c>
      <c r="C69" s="8">
        <v>17100</v>
      </c>
      <c r="D69" s="8">
        <v>80733.47</v>
      </c>
      <c r="E69" s="13">
        <f t="shared" si="0"/>
        <v>472.12555555555554</v>
      </c>
    </row>
    <row r="70" spans="1:5" ht="12.75">
      <c r="A70" s="8">
        <v>40000000</v>
      </c>
      <c r="B70" s="8" t="s">
        <v>56</v>
      </c>
      <c r="C70" s="8">
        <v>183127706</v>
      </c>
      <c r="D70" s="8">
        <v>179595985.8</v>
      </c>
      <c r="E70" s="13">
        <f t="shared" si="0"/>
        <v>98.07144408831289</v>
      </c>
    </row>
    <row r="71" spans="1:5" ht="12.75">
      <c r="A71" s="8">
        <v>41000000</v>
      </c>
      <c r="B71" s="8" t="s">
        <v>57</v>
      </c>
      <c r="C71" s="8">
        <v>183127706</v>
      </c>
      <c r="D71" s="8">
        <v>179595985.8</v>
      </c>
      <c r="E71" s="13">
        <f t="shared" si="0"/>
        <v>98.07144408831289</v>
      </c>
    </row>
    <row r="72" spans="1:5" ht="12.75">
      <c r="A72" s="8">
        <v>41020000</v>
      </c>
      <c r="B72" s="8" t="s">
        <v>58</v>
      </c>
      <c r="C72" s="8">
        <v>6825000</v>
      </c>
      <c r="D72" s="8">
        <v>6445833.34</v>
      </c>
      <c r="E72" s="13">
        <f aca="true" t="shared" si="1" ref="E72:E85">IF(C72=0,0,D72/C72*100)</f>
        <v>94.44444454212454</v>
      </c>
    </row>
    <row r="73" spans="1:5" ht="12.75">
      <c r="A73" s="8">
        <v>41020100</v>
      </c>
      <c r="B73" s="8" t="s">
        <v>59</v>
      </c>
      <c r="C73" s="8">
        <v>6825000</v>
      </c>
      <c r="D73" s="8">
        <v>6445833.34</v>
      </c>
      <c r="E73" s="13">
        <f t="shared" si="1"/>
        <v>94.44444454212454</v>
      </c>
    </row>
    <row r="74" spans="1:5" ht="12.75">
      <c r="A74" s="8">
        <v>41030000</v>
      </c>
      <c r="B74" s="8" t="s">
        <v>60</v>
      </c>
      <c r="C74" s="8">
        <v>176302706</v>
      </c>
      <c r="D74" s="8">
        <v>173150152.46</v>
      </c>
      <c r="E74" s="13">
        <f t="shared" si="1"/>
        <v>98.21185187027135</v>
      </c>
    </row>
    <row r="75" spans="1:5" ht="12.75">
      <c r="A75" s="8">
        <v>41030300</v>
      </c>
      <c r="B75" s="8" t="s">
        <v>295</v>
      </c>
      <c r="C75" s="8">
        <v>45830</v>
      </c>
      <c r="D75" s="8">
        <v>39390</v>
      </c>
      <c r="E75" s="13">
        <f t="shared" si="1"/>
        <v>85.94806895046912</v>
      </c>
    </row>
    <row r="76" spans="1:5" ht="12.75">
      <c r="A76" s="8">
        <v>41030600</v>
      </c>
      <c r="B76" s="8" t="s">
        <v>61</v>
      </c>
      <c r="C76" s="8">
        <v>47446017</v>
      </c>
      <c r="D76" s="8">
        <v>47446017</v>
      </c>
      <c r="E76" s="13">
        <f t="shared" si="1"/>
        <v>100</v>
      </c>
    </row>
    <row r="77" spans="1:5" ht="12.75">
      <c r="A77" s="8">
        <v>41030800</v>
      </c>
      <c r="B77" s="8" t="s">
        <v>62</v>
      </c>
      <c r="C77" s="8">
        <v>44419429</v>
      </c>
      <c r="D77" s="8">
        <v>41346738.62</v>
      </c>
      <c r="E77" s="13">
        <f t="shared" si="1"/>
        <v>93.08255317734948</v>
      </c>
    </row>
    <row r="78" spans="1:5" ht="12.75">
      <c r="A78" s="8">
        <v>41030900</v>
      </c>
      <c r="B78" s="8" t="s">
        <v>63</v>
      </c>
      <c r="C78" s="8">
        <v>0</v>
      </c>
      <c r="D78" s="8">
        <v>0</v>
      </c>
      <c r="E78" s="13">
        <f t="shared" si="1"/>
        <v>0</v>
      </c>
    </row>
    <row r="79" spans="1:5" ht="12.75">
      <c r="A79" s="8">
        <v>41031000</v>
      </c>
      <c r="B79" s="8" t="s">
        <v>64</v>
      </c>
      <c r="C79" s="8">
        <v>1251286</v>
      </c>
      <c r="D79" s="8">
        <v>1251286</v>
      </c>
      <c r="E79" s="13">
        <f t="shared" si="1"/>
        <v>100</v>
      </c>
    </row>
    <row r="80" spans="1:5" ht="12.75">
      <c r="A80" s="8">
        <v>41033900</v>
      </c>
      <c r="B80" s="8" t="s">
        <v>65</v>
      </c>
      <c r="C80" s="8">
        <v>45245259</v>
      </c>
      <c r="D80" s="8">
        <v>44746900</v>
      </c>
      <c r="E80" s="13">
        <f t="shared" si="1"/>
        <v>98.89853873971636</v>
      </c>
    </row>
    <row r="81" spans="1:5" ht="12.75">
      <c r="A81" s="8">
        <v>41034200</v>
      </c>
      <c r="B81" s="8" t="s">
        <v>66</v>
      </c>
      <c r="C81" s="8">
        <v>23063700</v>
      </c>
      <c r="D81" s="8">
        <v>23063700</v>
      </c>
      <c r="E81" s="13">
        <f t="shared" si="1"/>
        <v>100</v>
      </c>
    </row>
    <row r="82" spans="1:5" ht="12.75">
      <c r="A82" s="8">
        <v>41035000</v>
      </c>
      <c r="B82" s="8" t="s">
        <v>67</v>
      </c>
      <c r="C82" s="8">
        <v>14482985</v>
      </c>
      <c r="D82" s="8">
        <v>14917276</v>
      </c>
      <c r="E82" s="13">
        <f t="shared" si="1"/>
        <v>102.99862908095258</v>
      </c>
    </row>
    <row r="83" spans="1:5" ht="12.75">
      <c r="A83" s="8">
        <v>41035800</v>
      </c>
      <c r="B83" s="8" t="s">
        <v>68</v>
      </c>
      <c r="C83" s="8">
        <v>348200</v>
      </c>
      <c r="D83" s="8">
        <v>338844.84</v>
      </c>
      <c r="E83" s="13">
        <f t="shared" si="1"/>
        <v>97.3132797242964</v>
      </c>
    </row>
    <row r="84" spans="1:5" ht="12.75">
      <c r="A84" s="9" t="s">
        <v>69</v>
      </c>
      <c r="B84" s="9"/>
      <c r="C84" s="9">
        <v>54241285</v>
      </c>
      <c r="D84" s="9">
        <v>72834293.23</v>
      </c>
      <c r="E84" s="14">
        <f t="shared" si="1"/>
        <v>134.2783328787288</v>
      </c>
    </row>
    <row r="85" spans="1:5" ht="12.75">
      <c r="A85" s="9" t="s">
        <v>70</v>
      </c>
      <c r="B85" s="9"/>
      <c r="C85" s="9">
        <v>237368991</v>
      </c>
      <c r="D85" s="9">
        <v>252430279.03000003</v>
      </c>
      <c r="E85" s="14">
        <f t="shared" si="1"/>
        <v>106.34509502127851</v>
      </c>
    </row>
    <row r="86" ht="12.75">
      <c r="B86" s="16" t="s">
        <v>296</v>
      </c>
    </row>
    <row r="87" spans="1:5" ht="12.75">
      <c r="A87" s="7" t="s">
        <v>2</v>
      </c>
      <c r="B87" s="7" t="s">
        <v>18</v>
      </c>
      <c r="C87" s="7" t="s">
        <v>19</v>
      </c>
      <c r="D87" s="7" t="s">
        <v>20</v>
      </c>
      <c r="E87" s="7" t="s">
        <v>21</v>
      </c>
    </row>
    <row r="88" spans="1:5" ht="12.75">
      <c r="A88" s="8">
        <v>10000000</v>
      </c>
      <c r="B88" s="8" t="s">
        <v>22</v>
      </c>
      <c r="C88" s="8">
        <v>320000</v>
      </c>
      <c r="D88" s="8">
        <v>424017.21</v>
      </c>
      <c r="E88" s="13">
        <f aca="true" t="shared" si="2" ref="E88:E132">IF(C88=0,0,D88/C88*100)</f>
        <v>132.505378125</v>
      </c>
    </row>
    <row r="89" spans="1:5" ht="12.75">
      <c r="A89" s="8">
        <v>18000000</v>
      </c>
      <c r="B89" s="8" t="s">
        <v>31</v>
      </c>
      <c r="C89" s="8">
        <v>0</v>
      </c>
      <c r="D89" s="8">
        <v>-11380.5</v>
      </c>
      <c r="E89" s="13">
        <f t="shared" si="2"/>
        <v>0</v>
      </c>
    </row>
    <row r="90" spans="1:5" ht="12.75">
      <c r="A90" s="8">
        <v>18040000</v>
      </c>
      <c r="B90" s="8" t="s">
        <v>237</v>
      </c>
      <c r="C90" s="8">
        <v>0</v>
      </c>
      <c r="D90" s="8">
        <v>-11380.5</v>
      </c>
      <c r="E90" s="13">
        <f t="shared" si="2"/>
        <v>0</v>
      </c>
    </row>
    <row r="91" spans="1:5" ht="12.75">
      <c r="A91" s="8">
        <v>18041500</v>
      </c>
      <c r="B91" s="8" t="s">
        <v>340</v>
      </c>
      <c r="C91" s="8">
        <v>0</v>
      </c>
      <c r="D91" s="8">
        <v>-11380.5</v>
      </c>
      <c r="E91" s="13">
        <f t="shared" si="2"/>
        <v>0</v>
      </c>
    </row>
    <row r="92" spans="1:5" ht="12.75">
      <c r="A92" s="8">
        <v>19000000</v>
      </c>
      <c r="B92" s="8" t="s">
        <v>42</v>
      </c>
      <c r="C92" s="8">
        <v>320000</v>
      </c>
      <c r="D92" s="8">
        <v>435397.71</v>
      </c>
      <c r="E92" s="13">
        <f t="shared" si="2"/>
        <v>136.061784375</v>
      </c>
    </row>
    <row r="93" spans="1:5" ht="12.75">
      <c r="A93" s="8">
        <v>19010000</v>
      </c>
      <c r="B93" s="8" t="s">
        <v>43</v>
      </c>
      <c r="C93" s="8">
        <v>320000</v>
      </c>
      <c r="D93" s="8">
        <v>435395.21</v>
      </c>
      <c r="E93" s="13">
        <f t="shared" si="2"/>
        <v>136.061003125</v>
      </c>
    </row>
    <row r="94" spans="1:5" ht="12.75">
      <c r="A94" s="8">
        <v>19010100</v>
      </c>
      <c r="B94" s="8" t="s">
        <v>240</v>
      </c>
      <c r="C94" s="8">
        <v>0</v>
      </c>
      <c r="D94" s="8">
        <v>55091.89</v>
      </c>
      <c r="E94" s="13">
        <f t="shared" si="2"/>
        <v>0</v>
      </c>
    </row>
    <row r="95" spans="1:5" ht="12.75">
      <c r="A95" s="8">
        <v>19010200</v>
      </c>
      <c r="B95" s="8" t="s">
        <v>241</v>
      </c>
      <c r="C95" s="8">
        <v>0</v>
      </c>
      <c r="D95" s="8">
        <v>662.26</v>
      </c>
      <c r="E95" s="13">
        <f t="shared" si="2"/>
        <v>0</v>
      </c>
    </row>
    <row r="96" spans="1:5" ht="12.75">
      <c r="A96" s="8">
        <v>19010300</v>
      </c>
      <c r="B96" s="8" t="s">
        <v>44</v>
      </c>
      <c r="C96" s="8">
        <v>320000</v>
      </c>
      <c r="D96" s="8">
        <v>379641.06</v>
      </c>
      <c r="E96" s="13">
        <f t="shared" si="2"/>
        <v>118.63783125</v>
      </c>
    </row>
    <row r="97" spans="1:5" ht="12.75">
      <c r="A97" s="8">
        <v>19050000</v>
      </c>
      <c r="B97" s="8" t="s">
        <v>326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19050300</v>
      </c>
      <c r="B98" s="8" t="s">
        <v>327</v>
      </c>
      <c r="C98" s="8">
        <v>0</v>
      </c>
      <c r="D98" s="8">
        <v>2.5</v>
      </c>
      <c r="E98" s="13">
        <f t="shared" si="2"/>
        <v>0</v>
      </c>
    </row>
    <row r="99" spans="1:5" ht="12.75">
      <c r="A99" s="8">
        <v>20000000</v>
      </c>
      <c r="B99" s="8" t="s">
        <v>45</v>
      </c>
      <c r="C99" s="8">
        <v>3390087.5</v>
      </c>
      <c r="D99" s="8">
        <v>11874348.04</v>
      </c>
      <c r="E99" s="13">
        <f t="shared" si="2"/>
        <v>350.2667125848521</v>
      </c>
    </row>
    <row r="100" spans="1:5" ht="12.75">
      <c r="A100" s="8">
        <v>21000000</v>
      </c>
      <c r="B100" s="8" t="s">
        <v>46</v>
      </c>
      <c r="C100" s="8">
        <v>90000</v>
      </c>
      <c r="D100" s="8">
        <v>308447.82</v>
      </c>
      <c r="E100" s="13">
        <f t="shared" si="2"/>
        <v>342.7198</v>
      </c>
    </row>
    <row r="101" spans="1:5" ht="12.75">
      <c r="A101" s="8">
        <v>21110000</v>
      </c>
      <c r="B101" s="8" t="s">
        <v>219</v>
      </c>
      <c r="C101" s="8">
        <v>90000</v>
      </c>
      <c r="D101" s="8">
        <v>308447.82</v>
      </c>
      <c r="E101" s="13">
        <f t="shared" si="2"/>
        <v>342.7198</v>
      </c>
    </row>
    <row r="102" spans="1:5" ht="12.75">
      <c r="A102" s="8">
        <v>24000000</v>
      </c>
      <c r="B102" s="8" t="s">
        <v>55</v>
      </c>
      <c r="C102" s="8">
        <v>1522000</v>
      </c>
      <c r="D102" s="8">
        <v>2646542.55</v>
      </c>
      <c r="E102" s="13">
        <f t="shared" si="2"/>
        <v>173.88584428383703</v>
      </c>
    </row>
    <row r="103" spans="1:5" ht="12.75">
      <c r="A103" s="8">
        <v>24060000</v>
      </c>
      <c r="B103" s="8" t="s">
        <v>47</v>
      </c>
      <c r="C103" s="8">
        <v>0</v>
      </c>
      <c r="D103" s="8">
        <v>1007.45</v>
      </c>
      <c r="E103" s="13">
        <f t="shared" si="2"/>
        <v>0</v>
      </c>
    </row>
    <row r="104" spans="1:5" ht="12.75">
      <c r="A104" s="8">
        <v>24062100</v>
      </c>
      <c r="B104" s="8" t="s">
        <v>220</v>
      </c>
      <c r="C104" s="8">
        <v>0</v>
      </c>
      <c r="D104" s="8">
        <v>1007.45</v>
      </c>
      <c r="E104" s="13">
        <f t="shared" si="2"/>
        <v>0</v>
      </c>
    </row>
    <row r="105" spans="1:5" ht="12.75">
      <c r="A105" s="8">
        <v>24170000</v>
      </c>
      <c r="B105" s="8" t="s">
        <v>285</v>
      </c>
      <c r="C105" s="8">
        <v>1522000</v>
      </c>
      <c r="D105" s="8">
        <v>2645535.1</v>
      </c>
      <c r="E105" s="13">
        <f t="shared" si="2"/>
        <v>173.8196517739816</v>
      </c>
    </row>
    <row r="106" spans="1:5" ht="12.75">
      <c r="A106" s="8">
        <v>25000000</v>
      </c>
      <c r="B106" s="8" t="s">
        <v>221</v>
      </c>
      <c r="C106" s="8">
        <v>1778087.5</v>
      </c>
      <c r="D106" s="8">
        <v>8919357.67</v>
      </c>
      <c r="E106" s="13">
        <f t="shared" si="2"/>
        <v>501.6264761998496</v>
      </c>
    </row>
    <row r="107" spans="1:5" ht="12.75">
      <c r="A107" s="8">
        <v>25010000</v>
      </c>
      <c r="B107" s="8" t="s">
        <v>222</v>
      </c>
      <c r="C107" s="8">
        <v>1778087.5</v>
      </c>
      <c r="D107" s="8">
        <v>1800281.65</v>
      </c>
      <c r="E107" s="13">
        <f t="shared" si="2"/>
        <v>101.24820347705048</v>
      </c>
    </row>
    <row r="108" spans="1:5" ht="12.75">
      <c r="A108" s="8">
        <v>25010100</v>
      </c>
      <c r="B108" s="8" t="s">
        <v>223</v>
      </c>
      <c r="C108" s="8">
        <v>1544325</v>
      </c>
      <c r="D108" s="8">
        <v>1516573.19</v>
      </c>
      <c r="E108" s="13">
        <f t="shared" si="2"/>
        <v>98.2029812377576</v>
      </c>
    </row>
    <row r="109" spans="1:5" ht="12.75">
      <c r="A109" s="8">
        <v>25010200</v>
      </c>
      <c r="B109" s="8" t="s">
        <v>224</v>
      </c>
      <c r="C109" s="8">
        <v>19500</v>
      </c>
      <c r="D109" s="8">
        <v>0</v>
      </c>
      <c r="E109" s="13">
        <f t="shared" si="2"/>
        <v>0</v>
      </c>
    </row>
    <row r="110" spans="1:5" ht="12.75">
      <c r="A110" s="8">
        <v>25010300</v>
      </c>
      <c r="B110" s="8" t="s">
        <v>225</v>
      </c>
      <c r="C110" s="8">
        <v>210812.5</v>
      </c>
      <c r="D110" s="8">
        <v>274304.83</v>
      </c>
      <c r="E110" s="13">
        <f t="shared" si="2"/>
        <v>130.11791520901275</v>
      </c>
    </row>
    <row r="111" spans="1:5" ht="12.75">
      <c r="A111" s="8">
        <v>25010400</v>
      </c>
      <c r="B111" s="8" t="s">
        <v>226</v>
      </c>
      <c r="C111" s="8">
        <v>3450</v>
      </c>
      <c r="D111" s="8">
        <v>9403.63</v>
      </c>
      <c r="E111" s="13">
        <f t="shared" si="2"/>
        <v>272.56898550724634</v>
      </c>
    </row>
    <row r="112" spans="1:5" ht="12.75">
      <c r="A112" s="8">
        <v>25020000</v>
      </c>
      <c r="B112" s="8" t="s">
        <v>300</v>
      </c>
      <c r="C112" s="8">
        <v>0</v>
      </c>
      <c r="D112" s="8">
        <v>7119076.02</v>
      </c>
      <c r="E112" s="13">
        <f t="shared" si="2"/>
        <v>0</v>
      </c>
    </row>
    <row r="113" spans="1:5" ht="12.75">
      <c r="A113" s="8">
        <v>25020100</v>
      </c>
      <c r="B113" s="8" t="s">
        <v>301</v>
      </c>
      <c r="C113" s="8">
        <v>0</v>
      </c>
      <c r="D113" s="8">
        <v>6306913.85</v>
      </c>
      <c r="E113" s="13">
        <f t="shared" si="2"/>
        <v>0</v>
      </c>
    </row>
    <row r="114" spans="1:5" ht="12.75">
      <c r="A114" s="8">
        <v>25020200</v>
      </c>
      <c r="B114" s="8" t="s">
        <v>316</v>
      </c>
      <c r="C114" s="8">
        <v>0</v>
      </c>
      <c r="D114" s="8">
        <v>812162.17</v>
      </c>
      <c r="E114" s="13">
        <f t="shared" si="2"/>
        <v>0</v>
      </c>
    </row>
    <row r="115" spans="1:5" ht="12.75">
      <c r="A115" s="8">
        <v>30000000</v>
      </c>
      <c r="B115" s="8" t="s">
        <v>243</v>
      </c>
      <c r="C115" s="8">
        <v>90000</v>
      </c>
      <c r="D115" s="8">
        <v>232949.32</v>
      </c>
      <c r="E115" s="13">
        <f t="shared" si="2"/>
        <v>258.8325777777778</v>
      </c>
    </row>
    <row r="116" spans="1:5" ht="12.75">
      <c r="A116" s="8">
        <v>31000000</v>
      </c>
      <c r="B116" s="8" t="s">
        <v>341</v>
      </c>
      <c r="C116" s="8">
        <v>0</v>
      </c>
      <c r="D116" s="8">
        <v>144660</v>
      </c>
      <c r="E116" s="13">
        <f t="shared" si="2"/>
        <v>0</v>
      </c>
    </row>
    <row r="117" spans="1:5" ht="12.75">
      <c r="A117" s="8">
        <v>31030000</v>
      </c>
      <c r="B117" s="8" t="s">
        <v>342</v>
      </c>
      <c r="C117" s="8">
        <v>0</v>
      </c>
      <c r="D117" s="8">
        <v>144660</v>
      </c>
      <c r="E117" s="13">
        <f t="shared" si="2"/>
        <v>0</v>
      </c>
    </row>
    <row r="118" spans="1:5" ht="12.75">
      <c r="A118" s="8">
        <v>33000000</v>
      </c>
      <c r="B118" s="8" t="s">
        <v>244</v>
      </c>
      <c r="C118" s="8">
        <v>90000</v>
      </c>
      <c r="D118" s="8">
        <v>88289.32</v>
      </c>
      <c r="E118" s="13">
        <f t="shared" si="2"/>
        <v>98.09924444444445</v>
      </c>
    </row>
    <row r="119" spans="1:5" ht="12.75">
      <c r="A119" s="8">
        <v>33010000</v>
      </c>
      <c r="B119" s="8" t="s">
        <v>245</v>
      </c>
      <c r="C119" s="8">
        <v>90000</v>
      </c>
      <c r="D119" s="8">
        <v>88289.32</v>
      </c>
      <c r="E119" s="13">
        <f t="shared" si="2"/>
        <v>98.09924444444445</v>
      </c>
    </row>
    <row r="120" spans="1:5" ht="12.75">
      <c r="A120" s="8">
        <v>33010100</v>
      </c>
      <c r="B120" s="8" t="s">
        <v>246</v>
      </c>
      <c r="C120" s="8">
        <v>90000</v>
      </c>
      <c r="D120" s="8">
        <v>62897.62</v>
      </c>
      <c r="E120" s="13">
        <f t="shared" si="2"/>
        <v>69.88624444444444</v>
      </c>
    </row>
    <row r="121" spans="1:5" ht="12.75">
      <c r="A121" s="8">
        <v>33010400</v>
      </c>
      <c r="B121" s="8" t="s">
        <v>330</v>
      </c>
      <c r="C121" s="8">
        <v>0</v>
      </c>
      <c r="D121" s="8">
        <v>25391.7</v>
      </c>
      <c r="E121" s="13">
        <f t="shared" si="2"/>
        <v>0</v>
      </c>
    </row>
    <row r="122" spans="1:5" ht="12.75">
      <c r="A122" s="8">
        <v>40000000</v>
      </c>
      <c r="B122" s="8" t="s">
        <v>56</v>
      </c>
      <c r="C122" s="8">
        <v>12736752</v>
      </c>
      <c r="D122" s="8">
        <v>7065949.63</v>
      </c>
      <c r="E122" s="13">
        <f t="shared" si="2"/>
        <v>55.476856501563354</v>
      </c>
    </row>
    <row r="123" spans="1:5" ht="12.75">
      <c r="A123" s="8">
        <v>41000000</v>
      </c>
      <c r="B123" s="8" t="s">
        <v>57</v>
      </c>
      <c r="C123" s="8">
        <v>11480765</v>
      </c>
      <c r="D123" s="8">
        <v>5840915</v>
      </c>
      <c r="E123" s="13">
        <f t="shared" si="2"/>
        <v>50.875660289188055</v>
      </c>
    </row>
    <row r="124" spans="1:5" ht="12.75">
      <c r="A124" s="8">
        <v>41030000</v>
      </c>
      <c r="B124" s="8" t="s">
        <v>60</v>
      </c>
      <c r="C124" s="8">
        <v>11480765</v>
      </c>
      <c r="D124" s="8">
        <v>5840915</v>
      </c>
      <c r="E124" s="13">
        <f t="shared" si="2"/>
        <v>50.875660289188055</v>
      </c>
    </row>
    <row r="125" spans="1:5" ht="12.75">
      <c r="A125" s="8">
        <v>41035000</v>
      </c>
      <c r="B125" s="8" t="s">
        <v>67</v>
      </c>
      <c r="C125" s="8">
        <v>8480765</v>
      </c>
      <c r="D125" s="8">
        <v>5840915</v>
      </c>
      <c r="E125" s="13">
        <f t="shared" si="2"/>
        <v>68.8725014783454</v>
      </c>
    </row>
    <row r="126" spans="1:5" ht="12.75">
      <c r="A126" s="8">
        <v>41035200</v>
      </c>
      <c r="B126" s="8" t="s">
        <v>348</v>
      </c>
      <c r="C126" s="8">
        <v>3000000</v>
      </c>
      <c r="D126" s="8">
        <v>0</v>
      </c>
      <c r="E126" s="13">
        <f t="shared" si="2"/>
        <v>0</v>
      </c>
    </row>
    <row r="127" spans="1:5" ht="12.75">
      <c r="A127" s="8">
        <v>42000000</v>
      </c>
      <c r="B127" s="8" t="s">
        <v>331</v>
      </c>
      <c r="C127" s="8">
        <v>1255987</v>
      </c>
      <c r="D127" s="8">
        <v>1225034.63</v>
      </c>
      <c r="E127" s="13">
        <f t="shared" si="2"/>
        <v>97.53561382402842</v>
      </c>
    </row>
    <row r="128" spans="1:5" ht="12.75">
      <c r="A128" s="8">
        <v>42020000</v>
      </c>
      <c r="B128" s="8" t="s">
        <v>332</v>
      </c>
      <c r="C128" s="8">
        <v>1255987</v>
      </c>
      <c r="D128" s="8">
        <v>1225034.63</v>
      </c>
      <c r="E128" s="13">
        <f t="shared" si="2"/>
        <v>97.53561382402842</v>
      </c>
    </row>
    <row r="129" spans="1:5" ht="12.75">
      <c r="A129" s="8">
        <v>50000000</v>
      </c>
      <c r="B129" s="8" t="s">
        <v>227</v>
      </c>
      <c r="C129" s="8">
        <v>217318</v>
      </c>
      <c r="D129" s="8">
        <v>168595</v>
      </c>
      <c r="E129" s="13">
        <f t="shared" si="2"/>
        <v>77.57985992876797</v>
      </c>
    </row>
    <row r="130" spans="1:5" ht="12.75">
      <c r="A130" s="8">
        <v>50110000</v>
      </c>
      <c r="B130" s="8" t="s">
        <v>228</v>
      </c>
      <c r="C130" s="8">
        <v>217318</v>
      </c>
      <c r="D130" s="8">
        <v>168595</v>
      </c>
      <c r="E130" s="13">
        <f t="shared" si="2"/>
        <v>77.57985992876797</v>
      </c>
    </row>
    <row r="131" spans="1:5" ht="12.75">
      <c r="A131" s="9" t="s">
        <v>69</v>
      </c>
      <c r="B131" s="9"/>
      <c r="C131" s="9">
        <v>4017405.5</v>
      </c>
      <c r="D131" s="9">
        <v>12699909.57</v>
      </c>
      <c r="E131" s="14">
        <f t="shared" si="2"/>
        <v>316.12217312890124</v>
      </c>
    </row>
    <row r="132" spans="1:5" ht="12.75">
      <c r="A132" s="9" t="s">
        <v>70</v>
      </c>
      <c r="B132" s="9"/>
      <c r="C132" s="9">
        <v>16754157.5</v>
      </c>
      <c r="D132" s="9">
        <v>19765859.2</v>
      </c>
      <c r="E132" s="14">
        <f t="shared" si="2"/>
        <v>117.97584689054045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7" sqref="E2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346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22221381</v>
      </c>
      <c r="E6" s="12">
        <v>11096354</v>
      </c>
      <c r="F6" s="12">
        <v>8864805.62</v>
      </c>
      <c r="G6" s="12">
        <v>0</v>
      </c>
      <c r="H6" s="12">
        <v>8469341.639999999</v>
      </c>
      <c r="I6" s="12">
        <v>395463.98</v>
      </c>
      <c r="J6" s="12">
        <v>389313.59</v>
      </c>
      <c r="K6" s="12">
        <f aca="true" t="shared" si="0" ref="K6:K69">E6-F6</f>
        <v>2231548.380000001</v>
      </c>
      <c r="L6" s="12">
        <f aca="true" t="shared" si="1" ref="L6:L69">D6-F6</f>
        <v>13356575.38</v>
      </c>
      <c r="M6" s="12">
        <f aca="true" t="shared" si="2" ref="M6:M69">IF(E6=0,0,(F6/E6)*100)</f>
        <v>79.88935482772088</v>
      </c>
      <c r="N6" s="12">
        <f aca="true" t="shared" si="3" ref="N6:N69">D6-H6</f>
        <v>13752039.360000001</v>
      </c>
      <c r="O6" s="12">
        <f aca="true" t="shared" si="4" ref="O6:O69">E6-H6</f>
        <v>2627012.3600000013</v>
      </c>
      <c r="P6" s="12">
        <f aca="true" t="shared" si="5" ref="P6:P69">IF(E6=0,0,(H6/E6)*100)</f>
        <v>76.3254456373688</v>
      </c>
    </row>
    <row r="7" spans="1:16" ht="12.75">
      <c r="A7" s="4" t="s">
        <v>76</v>
      </c>
      <c r="B7" s="5" t="s">
        <v>77</v>
      </c>
      <c r="C7" s="6">
        <v>20946539</v>
      </c>
      <c r="D7" s="6">
        <v>22221381</v>
      </c>
      <c r="E7" s="6">
        <v>11096354</v>
      </c>
      <c r="F7" s="6">
        <v>8864805.62</v>
      </c>
      <c r="G7" s="6">
        <v>0</v>
      </c>
      <c r="H7" s="6">
        <v>8469341.639999999</v>
      </c>
      <c r="I7" s="6">
        <v>395463.98</v>
      </c>
      <c r="J7" s="6">
        <v>389313.59</v>
      </c>
      <c r="K7" s="6">
        <f t="shared" si="0"/>
        <v>2231548.380000001</v>
      </c>
      <c r="L7" s="6">
        <f t="shared" si="1"/>
        <v>13356575.38</v>
      </c>
      <c r="M7" s="6">
        <f t="shared" si="2"/>
        <v>79.88935482772088</v>
      </c>
      <c r="N7" s="6">
        <f t="shared" si="3"/>
        <v>13752039.360000001</v>
      </c>
      <c r="O7" s="6">
        <f t="shared" si="4"/>
        <v>2627012.3600000013</v>
      </c>
      <c r="P7" s="6">
        <f t="shared" si="5"/>
        <v>76.3254456373688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367990</v>
      </c>
      <c r="F8" s="12">
        <v>288116.5</v>
      </c>
      <c r="G8" s="12">
        <v>0</v>
      </c>
      <c r="H8" s="12">
        <v>254402.14</v>
      </c>
      <c r="I8" s="12">
        <v>33714.36</v>
      </c>
      <c r="J8" s="12">
        <v>33714.36</v>
      </c>
      <c r="K8" s="12">
        <f t="shared" si="0"/>
        <v>79873.5</v>
      </c>
      <c r="L8" s="12">
        <f t="shared" si="1"/>
        <v>480926.5</v>
      </c>
      <c r="M8" s="12">
        <f t="shared" si="2"/>
        <v>78.29465474605288</v>
      </c>
      <c r="N8" s="12">
        <f t="shared" si="3"/>
        <v>514640.86</v>
      </c>
      <c r="O8" s="12">
        <f t="shared" si="4"/>
        <v>113587.85999999999</v>
      </c>
      <c r="P8" s="12">
        <f t="shared" si="5"/>
        <v>69.13289491562271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367990</v>
      </c>
      <c r="F9" s="6">
        <v>288116.5</v>
      </c>
      <c r="G9" s="6">
        <v>0</v>
      </c>
      <c r="H9" s="6">
        <v>254402.14</v>
      </c>
      <c r="I9" s="6">
        <v>33714.36</v>
      </c>
      <c r="J9" s="6">
        <v>33714.36</v>
      </c>
      <c r="K9" s="6">
        <f t="shared" si="0"/>
        <v>79873.5</v>
      </c>
      <c r="L9" s="6">
        <f t="shared" si="1"/>
        <v>480926.5</v>
      </c>
      <c r="M9" s="6">
        <f t="shared" si="2"/>
        <v>78.29465474605288</v>
      </c>
      <c r="N9" s="6">
        <f t="shared" si="3"/>
        <v>514640.86</v>
      </c>
      <c r="O9" s="6">
        <f t="shared" si="4"/>
        <v>113587.85999999999</v>
      </c>
      <c r="P9" s="6">
        <f t="shared" si="5"/>
        <v>69.13289491562271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114141048</v>
      </c>
      <c r="E10" s="12">
        <v>63668266</v>
      </c>
      <c r="F10" s="12">
        <v>61000650.58000001</v>
      </c>
      <c r="G10" s="12">
        <v>0</v>
      </c>
      <c r="H10" s="12">
        <v>59862611.110000014</v>
      </c>
      <c r="I10" s="12">
        <v>1138039.47</v>
      </c>
      <c r="J10" s="12">
        <v>1112406.17</v>
      </c>
      <c r="K10" s="12">
        <f t="shared" si="0"/>
        <v>2667615.419999987</v>
      </c>
      <c r="L10" s="12">
        <f t="shared" si="1"/>
        <v>53140397.41999999</v>
      </c>
      <c r="M10" s="12">
        <f t="shared" si="2"/>
        <v>95.8101333873299</v>
      </c>
      <c r="N10" s="12">
        <f t="shared" si="3"/>
        <v>54278436.889999986</v>
      </c>
      <c r="O10" s="12">
        <f t="shared" si="4"/>
        <v>3805654.8899999857</v>
      </c>
      <c r="P10" s="12">
        <f t="shared" si="5"/>
        <v>94.02268173912576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20554259</v>
      </c>
      <c r="E11" s="6">
        <v>10849687</v>
      </c>
      <c r="F11" s="6">
        <v>9012982.860000001</v>
      </c>
      <c r="G11" s="6">
        <v>0</v>
      </c>
      <c r="H11" s="6">
        <v>8717339.339999998</v>
      </c>
      <c r="I11" s="6">
        <v>295643.52</v>
      </c>
      <c r="J11" s="6">
        <v>283069.68</v>
      </c>
      <c r="K11" s="6">
        <f t="shared" si="0"/>
        <v>1836704.1399999987</v>
      </c>
      <c r="L11" s="6">
        <f t="shared" si="1"/>
        <v>11541276.139999999</v>
      </c>
      <c r="M11" s="6">
        <f t="shared" si="2"/>
        <v>83.07136288816443</v>
      </c>
      <c r="N11" s="6">
        <f t="shared" si="3"/>
        <v>11836919.660000002</v>
      </c>
      <c r="O11" s="6">
        <f t="shared" si="4"/>
        <v>2132347.660000002</v>
      </c>
      <c r="P11" s="6">
        <f t="shared" si="5"/>
        <v>80.34645921121962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85043836</v>
      </c>
      <c r="E12" s="6">
        <v>48161214</v>
      </c>
      <c r="F12" s="6">
        <v>47902390.02</v>
      </c>
      <c r="G12" s="6">
        <v>0</v>
      </c>
      <c r="H12" s="6">
        <v>47236993.690000005</v>
      </c>
      <c r="I12" s="6">
        <v>665396.33</v>
      </c>
      <c r="J12" s="6">
        <v>639384.07</v>
      </c>
      <c r="K12" s="6">
        <f t="shared" si="0"/>
        <v>258823.97999999672</v>
      </c>
      <c r="L12" s="6">
        <f t="shared" si="1"/>
        <v>37141445.98</v>
      </c>
      <c r="M12" s="6">
        <f t="shared" si="2"/>
        <v>99.46258833923913</v>
      </c>
      <c r="N12" s="6">
        <f t="shared" si="3"/>
        <v>37806842.309999995</v>
      </c>
      <c r="O12" s="6">
        <f t="shared" si="4"/>
        <v>924220.3099999949</v>
      </c>
      <c r="P12" s="6">
        <f t="shared" si="5"/>
        <v>98.08098626832789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1194065</v>
      </c>
      <c r="F13" s="6">
        <v>1146375.93</v>
      </c>
      <c r="G13" s="6">
        <v>0</v>
      </c>
      <c r="H13" s="6">
        <v>1132533.66</v>
      </c>
      <c r="I13" s="6">
        <v>13842.27</v>
      </c>
      <c r="J13" s="6">
        <v>22881.75</v>
      </c>
      <c r="K13" s="6">
        <f t="shared" si="0"/>
        <v>47689.070000000065</v>
      </c>
      <c r="L13" s="6">
        <f t="shared" si="1"/>
        <v>1298589.07</v>
      </c>
      <c r="M13" s="6">
        <f t="shared" si="2"/>
        <v>96.00615795622515</v>
      </c>
      <c r="N13" s="6">
        <f t="shared" si="3"/>
        <v>1312431.34</v>
      </c>
      <c r="O13" s="6">
        <f t="shared" si="4"/>
        <v>61531.340000000084</v>
      </c>
      <c r="P13" s="6">
        <f t="shared" si="5"/>
        <v>94.84690196932327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944481</v>
      </c>
      <c r="F14" s="6">
        <v>852689.8</v>
      </c>
      <c r="G14" s="6">
        <v>0</v>
      </c>
      <c r="H14" s="6">
        <v>852069.07</v>
      </c>
      <c r="I14" s="6">
        <v>620.73</v>
      </c>
      <c r="J14" s="6">
        <v>620.73</v>
      </c>
      <c r="K14" s="6">
        <f t="shared" si="0"/>
        <v>91791.19999999995</v>
      </c>
      <c r="L14" s="6">
        <f t="shared" si="1"/>
        <v>844607.2</v>
      </c>
      <c r="M14" s="6">
        <f t="shared" si="2"/>
        <v>90.28130793525757</v>
      </c>
      <c r="N14" s="6">
        <f t="shared" si="3"/>
        <v>845227.93</v>
      </c>
      <c r="O14" s="6">
        <f t="shared" si="4"/>
        <v>92411.93000000005</v>
      </c>
      <c r="P14" s="6">
        <f t="shared" si="5"/>
        <v>90.215586126137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37554</v>
      </c>
      <c r="F15" s="6">
        <v>36900.81</v>
      </c>
      <c r="G15" s="6">
        <v>0</v>
      </c>
      <c r="H15" s="6">
        <v>28800.81</v>
      </c>
      <c r="I15" s="6">
        <v>8100</v>
      </c>
      <c r="J15" s="6">
        <v>8100</v>
      </c>
      <c r="K15" s="6">
        <f t="shared" si="0"/>
        <v>653.1900000000023</v>
      </c>
      <c r="L15" s="6">
        <f t="shared" si="1"/>
        <v>38212.19</v>
      </c>
      <c r="M15" s="6">
        <f t="shared" si="2"/>
        <v>98.2606646429142</v>
      </c>
      <c r="N15" s="6">
        <f t="shared" si="3"/>
        <v>46312.19</v>
      </c>
      <c r="O15" s="6">
        <f t="shared" si="4"/>
        <v>8753.189999999999</v>
      </c>
      <c r="P15" s="6">
        <f t="shared" si="5"/>
        <v>76.69172391755872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514641</v>
      </c>
      <c r="F16" s="6">
        <v>468891.25</v>
      </c>
      <c r="G16" s="6">
        <v>0</v>
      </c>
      <c r="H16" s="6">
        <v>359223.68</v>
      </c>
      <c r="I16" s="6">
        <v>109667.57</v>
      </c>
      <c r="J16" s="6">
        <v>109667.57</v>
      </c>
      <c r="K16" s="6">
        <f t="shared" si="0"/>
        <v>45749.75</v>
      </c>
      <c r="L16" s="6">
        <f t="shared" si="1"/>
        <v>453831.75</v>
      </c>
      <c r="M16" s="6">
        <f t="shared" si="2"/>
        <v>91.11035653980153</v>
      </c>
      <c r="N16" s="6">
        <f t="shared" si="3"/>
        <v>563499.3200000001</v>
      </c>
      <c r="O16" s="6">
        <f t="shared" si="4"/>
        <v>155417.32</v>
      </c>
      <c r="P16" s="6">
        <f t="shared" si="5"/>
        <v>69.80082815010852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576754</v>
      </c>
      <c r="F17" s="6">
        <v>550284.35</v>
      </c>
      <c r="G17" s="6">
        <v>0</v>
      </c>
      <c r="H17" s="6">
        <v>543301.54</v>
      </c>
      <c r="I17" s="6">
        <v>6982.81</v>
      </c>
      <c r="J17" s="6">
        <v>7722.81</v>
      </c>
      <c r="K17" s="6">
        <f t="shared" si="0"/>
        <v>26469.650000000023</v>
      </c>
      <c r="L17" s="6">
        <f t="shared" si="1"/>
        <v>767711.65</v>
      </c>
      <c r="M17" s="6">
        <f t="shared" si="2"/>
        <v>95.41058232799425</v>
      </c>
      <c r="N17" s="6">
        <f t="shared" si="3"/>
        <v>774694.46</v>
      </c>
      <c r="O17" s="6">
        <f t="shared" si="4"/>
        <v>33452.45999999996</v>
      </c>
      <c r="P17" s="6">
        <f t="shared" si="5"/>
        <v>94.19987377634139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247227</v>
      </c>
      <c r="F18" s="6">
        <v>210082.12</v>
      </c>
      <c r="G18" s="6">
        <v>0</v>
      </c>
      <c r="H18" s="6">
        <v>205493.37</v>
      </c>
      <c r="I18" s="6">
        <v>4588.75</v>
      </c>
      <c r="J18" s="6">
        <v>4588.75</v>
      </c>
      <c r="K18" s="6">
        <f t="shared" si="0"/>
        <v>37144.880000000005</v>
      </c>
      <c r="L18" s="6">
        <f t="shared" si="1"/>
        <v>312045.88</v>
      </c>
      <c r="M18" s="6">
        <f t="shared" si="2"/>
        <v>84.97539508225233</v>
      </c>
      <c r="N18" s="6">
        <f t="shared" si="3"/>
        <v>316634.63</v>
      </c>
      <c r="O18" s="6">
        <f t="shared" si="4"/>
        <v>41733.630000000005</v>
      </c>
      <c r="P18" s="6">
        <f t="shared" si="5"/>
        <v>83.11930735720613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407202</v>
      </c>
      <c r="F19" s="6">
        <v>301313.68</v>
      </c>
      <c r="G19" s="6">
        <v>0</v>
      </c>
      <c r="H19" s="6">
        <v>296357.41</v>
      </c>
      <c r="I19" s="6">
        <v>4956.27</v>
      </c>
      <c r="J19" s="6">
        <v>4956.27</v>
      </c>
      <c r="K19" s="6">
        <f t="shared" si="0"/>
        <v>105888.32</v>
      </c>
      <c r="L19" s="6">
        <f t="shared" si="1"/>
        <v>411012.32</v>
      </c>
      <c r="M19" s="6">
        <f t="shared" si="2"/>
        <v>73.99611986188673</v>
      </c>
      <c r="N19" s="6">
        <f t="shared" si="3"/>
        <v>415968.59</v>
      </c>
      <c r="O19" s="6">
        <f t="shared" si="4"/>
        <v>110844.59000000003</v>
      </c>
      <c r="P19" s="6">
        <f t="shared" si="5"/>
        <v>72.77896719564245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735441</v>
      </c>
      <c r="F20" s="6">
        <v>518739.76</v>
      </c>
      <c r="G20" s="6">
        <v>0</v>
      </c>
      <c r="H20" s="6">
        <v>490498.54</v>
      </c>
      <c r="I20" s="6">
        <v>28241.22</v>
      </c>
      <c r="J20" s="6">
        <v>31414.54</v>
      </c>
      <c r="K20" s="6">
        <f t="shared" si="0"/>
        <v>216701.24</v>
      </c>
      <c r="L20" s="6">
        <f t="shared" si="1"/>
        <v>331665.24</v>
      </c>
      <c r="M20" s="6">
        <f t="shared" si="2"/>
        <v>70.53451738480722</v>
      </c>
      <c r="N20" s="6">
        <f t="shared" si="3"/>
        <v>359906.46</v>
      </c>
      <c r="O20" s="6">
        <f t="shared" si="4"/>
        <v>244942.46000000002</v>
      </c>
      <c r="P20" s="6">
        <f t="shared" si="5"/>
        <v>66.69447855096465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23467114</v>
      </c>
      <c r="F21" s="12">
        <v>22538478.439999998</v>
      </c>
      <c r="G21" s="12">
        <v>0</v>
      </c>
      <c r="H21" s="12">
        <v>20863612.46</v>
      </c>
      <c r="I21" s="12">
        <v>1674865.98</v>
      </c>
      <c r="J21" s="12">
        <v>1643305.7</v>
      </c>
      <c r="K21" s="12">
        <f t="shared" si="0"/>
        <v>928635.5600000024</v>
      </c>
      <c r="L21" s="12">
        <f t="shared" si="1"/>
        <v>25342719.560000002</v>
      </c>
      <c r="M21" s="12">
        <f t="shared" si="2"/>
        <v>96.04282162689455</v>
      </c>
      <c r="N21" s="12">
        <f t="shared" si="3"/>
        <v>27017585.54</v>
      </c>
      <c r="O21" s="12">
        <f t="shared" si="4"/>
        <v>2603501.539999999</v>
      </c>
      <c r="P21" s="12">
        <f t="shared" si="5"/>
        <v>88.90574469446904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15200275</v>
      </c>
      <c r="F22" s="6">
        <v>14675884.809999999</v>
      </c>
      <c r="G22" s="6">
        <v>0</v>
      </c>
      <c r="H22" s="6">
        <v>13090128.029999997</v>
      </c>
      <c r="I22" s="6">
        <v>1585756.78</v>
      </c>
      <c r="J22" s="6">
        <v>1438747.66</v>
      </c>
      <c r="K22" s="6">
        <f t="shared" si="0"/>
        <v>524390.1900000013</v>
      </c>
      <c r="L22" s="6">
        <f t="shared" si="1"/>
        <v>16481516.190000001</v>
      </c>
      <c r="M22" s="6">
        <f t="shared" si="2"/>
        <v>96.55012695493996</v>
      </c>
      <c r="N22" s="6">
        <f t="shared" si="3"/>
        <v>18067272.970000003</v>
      </c>
      <c r="O22" s="6">
        <f t="shared" si="4"/>
        <v>2110146.9700000025</v>
      </c>
      <c r="P22" s="6">
        <f t="shared" si="5"/>
        <v>86.11770530467375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8202771</v>
      </c>
      <c r="F23" s="6">
        <v>7809525.629999999</v>
      </c>
      <c r="G23" s="6">
        <v>0</v>
      </c>
      <c r="H23" s="6">
        <v>7720416.43</v>
      </c>
      <c r="I23" s="6">
        <v>89109.2</v>
      </c>
      <c r="J23" s="6">
        <v>204558.04</v>
      </c>
      <c r="K23" s="6">
        <f t="shared" si="0"/>
        <v>393245.37000000104</v>
      </c>
      <c r="L23" s="6">
        <f t="shared" si="1"/>
        <v>8831719.370000001</v>
      </c>
      <c r="M23" s="6">
        <f t="shared" si="2"/>
        <v>95.20594479597199</v>
      </c>
      <c r="N23" s="6">
        <f t="shared" si="3"/>
        <v>8920828.57</v>
      </c>
      <c r="O23" s="6">
        <f t="shared" si="4"/>
        <v>482354.5700000003</v>
      </c>
      <c r="P23" s="6">
        <f t="shared" si="5"/>
        <v>94.11961433520453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64068</v>
      </c>
      <c r="F24" s="6">
        <v>53068</v>
      </c>
      <c r="G24" s="6">
        <v>0</v>
      </c>
      <c r="H24" s="6">
        <v>53068</v>
      </c>
      <c r="I24" s="6">
        <v>0</v>
      </c>
      <c r="J24" s="6">
        <v>0</v>
      </c>
      <c r="K24" s="6">
        <f t="shared" si="0"/>
        <v>11000</v>
      </c>
      <c r="L24" s="6">
        <f t="shared" si="1"/>
        <v>29484</v>
      </c>
      <c r="M24" s="6">
        <f t="shared" si="2"/>
        <v>82.83074233626772</v>
      </c>
      <c r="N24" s="6">
        <f t="shared" si="3"/>
        <v>29484</v>
      </c>
      <c r="O24" s="6">
        <f t="shared" si="4"/>
        <v>11000</v>
      </c>
      <c r="P24" s="6">
        <f t="shared" si="5"/>
        <v>82.83074233626772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180400068</v>
      </c>
      <c r="E25" s="12">
        <v>97791571</v>
      </c>
      <c r="F25" s="12">
        <v>93490537.54000002</v>
      </c>
      <c r="G25" s="12">
        <v>125249.91</v>
      </c>
      <c r="H25" s="12">
        <v>93437054.68</v>
      </c>
      <c r="I25" s="12">
        <v>53482.86</v>
      </c>
      <c r="J25" s="12">
        <v>155998659.30999994</v>
      </c>
      <c r="K25" s="12">
        <f t="shared" si="0"/>
        <v>4301033.459999979</v>
      </c>
      <c r="L25" s="12">
        <f t="shared" si="1"/>
        <v>86909530.45999998</v>
      </c>
      <c r="M25" s="12">
        <f t="shared" si="2"/>
        <v>95.60183621551597</v>
      </c>
      <c r="N25" s="12">
        <f t="shared" si="3"/>
        <v>86963013.32</v>
      </c>
      <c r="O25" s="12">
        <f t="shared" si="4"/>
        <v>4354516.319999993</v>
      </c>
      <c r="P25" s="12">
        <f t="shared" si="5"/>
        <v>95.54714555102096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6186991</v>
      </c>
      <c r="F26" s="6">
        <v>4777230</v>
      </c>
      <c r="G26" s="6">
        <v>0</v>
      </c>
      <c r="H26" s="6">
        <v>4777230</v>
      </c>
      <c r="I26" s="6">
        <v>0</v>
      </c>
      <c r="J26" s="6">
        <v>5605704.59</v>
      </c>
      <c r="K26" s="6">
        <f t="shared" si="0"/>
        <v>1409761</v>
      </c>
      <c r="L26" s="6">
        <f t="shared" si="1"/>
        <v>3482573</v>
      </c>
      <c r="M26" s="6">
        <f t="shared" si="2"/>
        <v>77.21410941118228</v>
      </c>
      <c r="N26" s="6">
        <f t="shared" si="3"/>
        <v>3482573</v>
      </c>
      <c r="O26" s="6">
        <f t="shared" si="4"/>
        <v>1409761</v>
      </c>
      <c r="P26" s="6">
        <f t="shared" si="5"/>
        <v>77.21410941118228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48163.81</v>
      </c>
      <c r="F27" s="6">
        <v>48163.81</v>
      </c>
      <c r="G27" s="6">
        <v>0</v>
      </c>
      <c r="H27" s="6">
        <v>48163.81</v>
      </c>
      <c r="I27" s="6">
        <v>0</v>
      </c>
      <c r="J27" s="6">
        <v>9015.48</v>
      </c>
      <c r="K27" s="6">
        <f t="shared" si="0"/>
        <v>0</v>
      </c>
      <c r="L27" s="6">
        <f t="shared" si="1"/>
        <v>107927.19</v>
      </c>
      <c r="M27" s="6">
        <f t="shared" si="2"/>
        <v>100</v>
      </c>
      <c r="N27" s="6">
        <f t="shared" si="3"/>
        <v>107927.19</v>
      </c>
      <c r="O27" s="6">
        <f t="shared" si="4"/>
        <v>0</v>
      </c>
      <c r="P27" s="6">
        <f t="shared" si="5"/>
        <v>100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581496</v>
      </c>
      <c r="F29" s="6">
        <v>446528</v>
      </c>
      <c r="G29" s="6">
        <v>0</v>
      </c>
      <c r="H29" s="6">
        <v>446528</v>
      </c>
      <c r="I29" s="6">
        <v>0</v>
      </c>
      <c r="J29" s="6">
        <v>445880.38</v>
      </c>
      <c r="K29" s="6">
        <f t="shared" si="0"/>
        <v>134968</v>
      </c>
      <c r="L29" s="6">
        <f t="shared" si="1"/>
        <v>368488</v>
      </c>
      <c r="M29" s="6">
        <f t="shared" si="2"/>
        <v>76.7895221979171</v>
      </c>
      <c r="N29" s="6">
        <f t="shared" si="3"/>
        <v>368488</v>
      </c>
      <c r="O29" s="6">
        <f t="shared" si="4"/>
        <v>134968</v>
      </c>
      <c r="P29" s="6">
        <f t="shared" si="5"/>
        <v>76.7895221979171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18.19</v>
      </c>
      <c r="F30" s="6">
        <v>18.19</v>
      </c>
      <c r="G30" s="6">
        <v>0</v>
      </c>
      <c r="H30" s="6">
        <v>18.19</v>
      </c>
      <c r="I30" s="6">
        <v>0</v>
      </c>
      <c r="J30" s="6">
        <v>5539.17</v>
      </c>
      <c r="K30" s="6">
        <f t="shared" si="0"/>
        <v>0</v>
      </c>
      <c r="L30" s="6">
        <f t="shared" si="1"/>
        <v>15234.81</v>
      </c>
      <c r="M30" s="6">
        <f t="shared" si="2"/>
        <v>100</v>
      </c>
      <c r="N30" s="6">
        <f t="shared" si="3"/>
        <v>15234.81</v>
      </c>
      <c r="O30" s="6">
        <f t="shared" si="4"/>
        <v>0</v>
      </c>
      <c r="P30" s="6">
        <f t="shared" si="5"/>
        <v>100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342915</v>
      </c>
      <c r="F31" s="6">
        <v>260203</v>
      </c>
      <c r="G31" s="6">
        <v>0</v>
      </c>
      <c r="H31" s="6">
        <v>260203</v>
      </c>
      <c r="I31" s="6">
        <v>0</v>
      </c>
      <c r="J31" s="6">
        <v>255480.06</v>
      </c>
      <c r="K31" s="6">
        <f t="shared" si="0"/>
        <v>82712</v>
      </c>
      <c r="L31" s="6">
        <f t="shared" si="1"/>
        <v>226282</v>
      </c>
      <c r="M31" s="6">
        <f t="shared" si="2"/>
        <v>75.87973696105449</v>
      </c>
      <c r="N31" s="6">
        <f t="shared" si="3"/>
        <v>226282</v>
      </c>
      <c r="O31" s="6">
        <f t="shared" si="4"/>
        <v>82712</v>
      </c>
      <c r="P31" s="6">
        <f t="shared" si="5"/>
        <v>75.87973696105449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5528.91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1197011</v>
      </c>
      <c r="F34" s="6">
        <v>842524</v>
      </c>
      <c r="G34" s="6">
        <v>0</v>
      </c>
      <c r="H34" s="6">
        <v>842524</v>
      </c>
      <c r="I34" s="6">
        <v>0</v>
      </c>
      <c r="J34" s="6">
        <v>1352988.32</v>
      </c>
      <c r="K34" s="6">
        <f t="shared" si="0"/>
        <v>354487</v>
      </c>
      <c r="L34" s="6">
        <f t="shared" si="1"/>
        <v>932459</v>
      </c>
      <c r="M34" s="6">
        <f t="shared" si="2"/>
        <v>70.38565226217636</v>
      </c>
      <c r="N34" s="6">
        <f t="shared" si="3"/>
        <v>932459</v>
      </c>
      <c r="O34" s="6">
        <f t="shared" si="4"/>
        <v>354487</v>
      </c>
      <c r="P34" s="6">
        <f t="shared" si="5"/>
        <v>70.38565226217636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11114.72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45947</v>
      </c>
      <c r="F36" s="6">
        <v>24900</v>
      </c>
      <c r="G36" s="6">
        <v>0</v>
      </c>
      <c r="H36" s="6">
        <v>24900</v>
      </c>
      <c r="I36" s="6">
        <v>0</v>
      </c>
      <c r="J36" s="6">
        <v>11264.74</v>
      </c>
      <c r="K36" s="6">
        <f t="shared" si="0"/>
        <v>21047</v>
      </c>
      <c r="L36" s="6">
        <f t="shared" si="1"/>
        <v>103300</v>
      </c>
      <c r="M36" s="6">
        <f t="shared" si="2"/>
        <v>54.19287439876379</v>
      </c>
      <c r="N36" s="6">
        <f t="shared" si="3"/>
        <v>103300</v>
      </c>
      <c r="O36" s="6">
        <f t="shared" si="4"/>
        <v>21047</v>
      </c>
      <c r="P36" s="6">
        <f t="shared" si="5"/>
        <v>54.19287439876379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805123</v>
      </c>
      <c r="F38" s="6">
        <v>495331</v>
      </c>
      <c r="G38" s="6">
        <v>0</v>
      </c>
      <c r="H38" s="6">
        <v>495331</v>
      </c>
      <c r="I38" s="6">
        <v>0</v>
      </c>
      <c r="J38" s="6">
        <v>580465.38</v>
      </c>
      <c r="K38" s="6">
        <f t="shared" si="0"/>
        <v>309792</v>
      </c>
      <c r="L38" s="6">
        <f t="shared" si="1"/>
        <v>1209767</v>
      </c>
      <c r="M38" s="6">
        <f t="shared" si="2"/>
        <v>61.52240092507605</v>
      </c>
      <c r="N38" s="6">
        <f t="shared" si="3"/>
        <v>1209767</v>
      </c>
      <c r="O38" s="6">
        <f t="shared" si="4"/>
        <v>309792</v>
      </c>
      <c r="P38" s="6">
        <f t="shared" si="5"/>
        <v>61.52240092507605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1261.76</v>
      </c>
      <c r="F39" s="6">
        <v>1261.76</v>
      </c>
      <c r="G39" s="6">
        <v>0</v>
      </c>
      <c r="H39" s="6">
        <v>1261.76</v>
      </c>
      <c r="I39" s="6">
        <v>0</v>
      </c>
      <c r="J39" s="6">
        <v>26180.04</v>
      </c>
      <c r="K39" s="6">
        <f t="shared" si="0"/>
        <v>0</v>
      </c>
      <c r="L39" s="6">
        <f t="shared" si="1"/>
        <v>69686.24</v>
      </c>
      <c r="M39" s="6">
        <f t="shared" si="2"/>
        <v>100</v>
      </c>
      <c r="N39" s="6">
        <f t="shared" si="3"/>
        <v>69686.24</v>
      </c>
      <c r="O39" s="6">
        <f t="shared" si="4"/>
        <v>0</v>
      </c>
      <c r="P39" s="6">
        <f t="shared" si="5"/>
        <v>100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369878.83</v>
      </c>
      <c r="F40" s="6">
        <v>369878.83</v>
      </c>
      <c r="G40" s="6">
        <v>0</v>
      </c>
      <c r="H40" s="6">
        <v>369878.83</v>
      </c>
      <c r="I40" s="6">
        <v>0</v>
      </c>
      <c r="J40" s="6">
        <v>0</v>
      </c>
      <c r="K40" s="6">
        <f t="shared" si="0"/>
        <v>0</v>
      </c>
      <c r="L40" s="6">
        <f t="shared" si="1"/>
        <v>388160.17</v>
      </c>
      <c r="M40" s="6">
        <f t="shared" si="2"/>
        <v>100</v>
      </c>
      <c r="N40" s="6">
        <f t="shared" si="3"/>
        <v>388160.17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334230.43</v>
      </c>
      <c r="F41" s="6">
        <v>334230.43</v>
      </c>
      <c r="G41" s="6">
        <v>0</v>
      </c>
      <c r="H41" s="6">
        <v>334230.43</v>
      </c>
      <c r="I41" s="6">
        <v>0</v>
      </c>
      <c r="J41" s="6">
        <v>0</v>
      </c>
      <c r="K41" s="6">
        <f t="shared" si="0"/>
        <v>0</v>
      </c>
      <c r="L41" s="6">
        <f t="shared" si="1"/>
        <v>340784.57</v>
      </c>
      <c r="M41" s="6">
        <f t="shared" si="2"/>
        <v>100</v>
      </c>
      <c r="N41" s="6">
        <f t="shared" si="3"/>
        <v>340784.57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22484194.87</v>
      </c>
      <c r="F42" s="6">
        <v>22484194.87</v>
      </c>
      <c r="G42" s="6">
        <v>0</v>
      </c>
      <c r="H42" s="6">
        <v>22484194.87</v>
      </c>
      <c r="I42" s="6">
        <v>0</v>
      </c>
      <c r="J42" s="6">
        <v>510851.59</v>
      </c>
      <c r="K42" s="6">
        <f t="shared" si="0"/>
        <v>0</v>
      </c>
      <c r="L42" s="6">
        <f t="shared" si="1"/>
        <v>30739624.13</v>
      </c>
      <c r="M42" s="6">
        <f t="shared" si="2"/>
        <v>100</v>
      </c>
      <c r="N42" s="6">
        <f t="shared" si="3"/>
        <v>30739624.13</v>
      </c>
      <c r="O42" s="6">
        <f t="shared" si="4"/>
        <v>0</v>
      </c>
      <c r="P42" s="6">
        <f t="shared" si="5"/>
        <v>100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1361166.46</v>
      </c>
      <c r="F43" s="6">
        <v>1361166.46</v>
      </c>
      <c r="G43" s="6">
        <v>0</v>
      </c>
      <c r="H43" s="6">
        <v>1361166.46</v>
      </c>
      <c r="I43" s="6">
        <v>0</v>
      </c>
      <c r="J43" s="6">
        <v>0</v>
      </c>
      <c r="K43" s="6">
        <f t="shared" si="0"/>
        <v>0</v>
      </c>
      <c r="L43" s="6">
        <f t="shared" si="1"/>
        <v>1504462.54</v>
      </c>
      <c r="M43" s="6">
        <f t="shared" si="2"/>
        <v>100</v>
      </c>
      <c r="N43" s="6">
        <f t="shared" si="3"/>
        <v>1504462.54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4022547.74</v>
      </c>
      <c r="F44" s="6">
        <v>4022547.74</v>
      </c>
      <c r="G44" s="6">
        <v>0</v>
      </c>
      <c r="H44" s="6">
        <v>4022547.74</v>
      </c>
      <c r="I44" s="6">
        <v>0</v>
      </c>
      <c r="J44" s="6">
        <v>0</v>
      </c>
      <c r="K44" s="6">
        <f t="shared" si="0"/>
        <v>0</v>
      </c>
      <c r="L44" s="6">
        <f t="shared" si="1"/>
        <v>2559466.26</v>
      </c>
      <c r="M44" s="6">
        <f t="shared" si="2"/>
        <v>100</v>
      </c>
      <c r="N44" s="6">
        <f t="shared" si="3"/>
        <v>2559466.26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221824.81</v>
      </c>
      <c r="F45" s="6">
        <v>221824.81</v>
      </c>
      <c r="G45" s="6">
        <v>0</v>
      </c>
      <c r="H45" s="6">
        <v>221824.81</v>
      </c>
      <c r="I45" s="6">
        <v>0</v>
      </c>
      <c r="J45" s="6">
        <v>0</v>
      </c>
      <c r="K45" s="6">
        <f t="shared" si="0"/>
        <v>0</v>
      </c>
      <c r="L45" s="6">
        <f t="shared" si="1"/>
        <v>558010.19</v>
      </c>
      <c r="M45" s="6">
        <f t="shared" si="2"/>
        <v>100</v>
      </c>
      <c r="N45" s="6">
        <f t="shared" si="3"/>
        <v>558010.19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77400</v>
      </c>
      <c r="F46" s="6">
        <v>77400</v>
      </c>
      <c r="G46" s="6">
        <v>0</v>
      </c>
      <c r="H46" s="6">
        <v>77400</v>
      </c>
      <c r="I46" s="6">
        <v>0</v>
      </c>
      <c r="J46" s="6">
        <v>0</v>
      </c>
      <c r="K46" s="6">
        <f t="shared" si="0"/>
        <v>0</v>
      </c>
      <c r="L46" s="6">
        <f t="shared" si="1"/>
        <v>31820</v>
      </c>
      <c r="M46" s="6">
        <f t="shared" si="2"/>
        <v>100</v>
      </c>
      <c r="N46" s="6">
        <f t="shared" si="3"/>
        <v>31820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15326666</v>
      </c>
      <c r="E47" s="6">
        <v>9367350.58</v>
      </c>
      <c r="F47" s="6">
        <v>9367350.58</v>
      </c>
      <c r="G47" s="6">
        <v>0</v>
      </c>
      <c r="H47" s="6">
        <v>9367350.58</v>
      </c>
      <c r="I47" s="6">
        <v>0</v>
      </c>
      <c r="J47" s="6">
        <v>0</v>
      </c>
      <c r="K47" s="6">
        <f t="shared" si="0"/>
        <v>0</v>
      </c>
      <c r="L47" s="6">
        <f t="shared" si="1"/>
        <v>5959315.42</v>
      </c>
      <c r="M47" s="6">
        <f t="shared" si="2"/>
        <v>100</v>
      </c>
      <c r="N47" s="6">
        <f t="shared" si="3"/>
        <v>5959315.42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35305893</v>
      </c>
      <c r="F48" s="6">
        <v>34524922.62</v>
      </c>
      <c r="G48" s="6">
        <v>0</v>
      </c>
      <c r="H48" s="6">
        <v>34524922.62</v>
      </c>
      <c r="I48" s="6">
        <v>0</v>
      </c>
      <c r="J48" s="6">
        <v>146665489.23</v>
      </c>
      <c r="K48" s="6">
        <f t="shared" si="0"/>
        <v>780970.3800000027</v>
      </c>
      <c r="L48" s="6">
        <f t="shared" si="1"/>
        <v>23420092.380000003</v>
      </c>
      <c r="M48" s="6">
        <f t="shared" si="2"/>
        <v>97.78798859442529</v>
      </c>
      <c r="N48" s="6">
        <f t="shared" si="3"/>
        <v>23420092.380000003</v>
      </c>
      <c r="O48" s="6">
        <f t="shared" si="4"/>
        <v>780970.3800000027</v>
      </c>
      <c r="P48" s="6">
        <f t="shared" si="5"/>
        <v>97.78798859442529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1199092.01</v>
      </c>
      <c r="F49" s="6">
        <v>1199092.01</v>
      </c>
      <c r="G49" s="6">
        <v>0</v>
      </c>
      <c r="H49" s="6">
        <v>1189826.37</v>
      </c>
      <c r="I49" s="6">
        <v>9265.64</v>
      </c>
      <c r="J49" s="6">
        <v>336888</v>
      </c>
      <c r="K49" s="6">
        <f t="shared" si="0"/>
        <v>0</v>
      </c>
      <c r="L49" s="6">
        <f t="shared" si="1"/>
        <v>609314.99</v>
      </c>
      <c r="M49" s="6">
        <f t="shared" si="2"/>
        <v>100</v>
      </c>
      <c r="N49" s="6">
        <f t="shared" si="3"/>
        <v>618580.6299999999</v>
      </c>
      <c r="O49" s="6">
        <f t="shared" si="4"/>
        <v>9265.639999999898</v>
      </c>
      <c r="P49" s="6">
        <f t="shared" si="5"/>
        <v>99.22727864728247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2532711</v>
      </c>
      <c r="E50" s="6">
        <v>1386292</v>
      </c>
      <c r="F50" s="6">
        <v>1062000.67</v>
      </c>
      <c r="G50" s="6">
        <v>0</v>
      </c>
      <c r="H50" s="6">
        <v>1055245.99</v>
      </c>
      <c r="I50" s="6">
        <v>6754.68</v>
      </c>
      <c r="J50" s="6">
        <v>18804.44</v>
      </c>
      <c r="K50" s="6">
        <f t="shared" si="0"/>
        <v>324291.3300000001</v>
      </c>
      <c r="L50" s="6">
        <f t="shared" si="1"/>
        <v>1470710.33</v>
      </c>
      <c r="M50" s="6">
        <f t="shared" si="2"/>
        <v>76.60728547809552</v>
      </c>
      <c r="N50" s="6">
        <f t="shared" si="3"/>
        <v>1477465.01</v>
      </c>
      <c r="O50" s="6">
        <f t="shared" si="4"/>
        <v>331046.01</v>
      </c>
      <c r="P50" s="6">
        <f t="shared" si="5"/>
        <v>76.120037481281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1460065.09</v>
      </c>
      <c r="F51" s="6">
        <v>1460065.09</v>
      </c>
      <c r="G51" s="6">
        <v>0</v>
      </c>
      <c r="H51" s="6">
        <v>1460065.09</v>
      </c>
      <c r="I51" s="6">
        <v>0</v>
      </c>
      <c r="J51" s="6">
        <v>0</v>
      </c>
      <c r="K51" s="6">
        <f t="shared" si="0"/>
        <v>0</v>
      </c>
      <c r="L51" s="6">
        <f t="shared" si="1"/>
        <v>1535050.91</v>
      </c>
      <c r="M51" s="6">
        <f t="shared" si="2"/>
        <v>100</v>
      </c>
      <c r="N51" s="6">
        <f t="shared" si="3"/>
        <v>1535050.91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10404</v>
      </c>
      <c r="F52" s="6">
        <v>2832</v>
      </c>
      <c r="G52" s="6">
        <v>0</v>
      </c>
      <c r="H52" s="6">
        <v>2832</v>
      </c>
      <c r="I52" s="6">
        <v>0</v>
      </c>
      <c r="J52" s="6">
        <v>1417.45</v>
      </c>
      <c r="K52" s="6">
        <f t="shared" si="0"/>
        <v>7572</v>
      </c>
      <c r="L52" s="6">
        <f t="shared" si="1"/>
        <v>17861</v>
      </c>
      <c r="M52" s="6">
        <f t="shared" si="2"/>
        <v>27.22029988465975</v>
      </c>
      <c r="N52" s="6">
        <f t="shared" si="3"/>
        <v>17861</v>
      </c>
      <c r="O52" s="6">
        <f t="shared" si="4"/>
        <v>7572</v>
      </c>
      <c r="P52" s="6">
        <f t="shared" si="5"/>
        <v>27.22029988465975</v>
      </c>
    </row>
    <row r="53" spans="1:16" ht="12.75">
      <c r="A53" s="4" t="s">
        <v>302</v>
      </c>
      <c r="B53" s="5" t="s">
        <v>303</v>
      </c>
      <c r="C53" s="6">
        <v>0</v>
      </c>
      <c r="D53" s="6">
        <v>238147</v>
      </c>
      <c r="E53" s="6">
        <v>181970</v>
      </c>
      <c r="F53" s="6">
        <v>75332.19</v>
      </c>
      <c r="G53" s="6">
        <v>0</v>
      </c>
      <c r="H53" s="6">
        <v>58429.81</v>
      </c>
      <c r="I53" s="6">
        <v>16902.38</v>
      </c>
      <c r="J53" s="6">
        <v>1704.51</v>
      </c>
      <c r="K53" s="6">
        <f t="shared" si="0"/>
        <v>106637.81</v>
      </c>
      <c r="L53" s="6">
        <f t="shared" si="1"/>
        <v>162814.81</v>
      </c>
      <c r="M53" s="6">
        <f t="shared" si="2"/>
        <v>41.39813705555861</v>
      </c>
      <c r="N53" s="6">
        <f t="shared" si="3"/>
        <v>179717.19</v>
      </c>
      <c r="O53" s="6">
        <f t="shared" si="4"/>
        <v>123540.19</v>
      </c>
      <c r="P53" s="6">
        <f t="shared" si="5"/>
        <v>32.1095839973622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5300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5300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5300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447728</v>
      </c>
      <c r="F55" s="6">
        <v>397625.57</v>
      </c>
      <c r="G55" s="6">
        <v>0</v>
      </c>
      <c r="H55" s="6">
        <v>387551.09</v>
      </c>
      <c r="I55" s="6">
        <v>10074.48</v>
      </c>
      <c r="J55" s="6">
        <v>10074.48</v>
      </c>
      <c r="K55" s="6">
        <f t="shared" si="0"/>
        <v>50102.42999999999</v>
      </c>
      <c r="L55" s="6">
        <f t="shared" si="1"/>
        <v>455593.43</v>
      </c>
      <c r="M55" s="6">
        <f t="shared" si="2"/>
        <v>88.80962772040168</v>
      </c>
      <c r="N55" s="6">
        <f t="shared" si="3"/>
        <v>465667.91</v>
      </c>
      <c r="O55" s="6">
        <f t="shared" si="4"/>
        <v>60176.909999999974</v>
      </c>
      <c r="P55" s="6">
        <f t="shared" si="5"/>
        <v>86.55949371046707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84000</v>
      </c>
      <c r="F57" s="6">
        <v>29831.25</v>
      </c>
      <c r="G57" s="6">
        <v>0</v>
      </c>
      <c r="H57" s="6">
        <v>21260.45</v>
      </c>
      <c r="I57" s="6">
        <v>8570.8</v>
      </c>
      <c r="J57" s="6">
        <v>8570.8</v>
      </c>
      <c r="K57" s="6">
        <f t="shared" si="0"/>
        <v>54168.75</v>
      </c>
      <c r="L57" s="6">
        <f t="shared" si="1"/>
        <v>124168.75</v>
      </c>
      <c r="M57" s="6">
        <f t="shared" si="2"/>
        <v>35.513392857142854</v>
      </c>
      <c r="N57" s="6">
        <f t="shared" si="3"/>
        <v>132739.55</v>
      </c>
      <c r="O57" s="6">
        <f t="shared" si="4"/>
        <v>62739.55</v>
      </c>
      <c r="P57" s="6">
        <f t="shared" si="5"/>
        <v>25.310059523809525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349000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349000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349000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1581250</v>
      </c>
      <c r="F59" s="6">
        <v>1288316.46</v>
      </c>
      <c r="G59" s="6">
        <v>125249.91</v>
      </c>
      <c r="H59" s="6">
        <v>1288199.27</v>
      </c>
      <c r="I59" s="6">
        <v>117.19</v>
      </c>
      <c r="J59" s="6">
        <v>125367.1</v>
      </c>
      <c r="K59" s="6">
        <f t="shared" si="0"/>
        <v>292933.54000000004</v>
      </c>
      <c r="L59" s="6">
        <f t="shared" si="1"/>
        <v>1712661.54</v>
      </c>
      <c r="M59" s="6">
        <f t="shared" si="2"/>
        <v>81.47455873517787</v>
      </c>
      <c r="N59" s="6">
        <f t="shared" si="3"/>
        <v>1712778.73</v>
      </c>
      <c r="O59" s="6">
        <f t="shared" si="4"/>
        <v>293050.73</v>
      </c>
      <c r="P59" s="6">
        <f t="shared" si="5"/>
        <v>81.46714750988141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479526</v>
      </c>
      <c r="F60" s="6">
        <v>469735.78</v>
      </c>
      <c r="G60" s="6">
        <v>0</v>
      </c>
      <c r="H60" s="6">
        <v>467938.09</v>
      </c>
      <c r="I60" s="6">
        <v>1797.69</v>
      </c>
      <c r="J60" s="6">
        <v>1797.69</v>
      </c>
      <c r="K60" s="6">
        <f t="shared" si="0"/>
        <v>9790.219999999972</v>
      </c>
      <c r="L60" s="6">
        <f t="shared" si="1"/>
        <v>511434.22</v>
      </c>
      <c r="M60" s="6">
        <f t="shared" si="2"/>
        <v>97.95835470860808</v>
      </c>
      <c r="N60" s="6">
        <f t="shared" si="3"/>
        <v>513231.91</v>
      </c>
      <c r="O60" s="6">
        <f t="shared" si="4"/>
        <v>11587.909999999974</v>
      </c>
      <c r="P60" s="6">
        <f t="shared" si="5"/>
        <v>97.58346575576716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57622</v>
      </c>
      <c r="F61" s="6">
        <v>50622</v>
      </c>
      <c r="G61" s="6">
        <v>0</v>
      </c>
      <c r="H61" s="6">
        <v>50622</v>
      </c>
      <c r="I61" s="6">
        <v>0</v>
      </c>
      <c r="J61" s="6">
        <v>0</v>
      </c>
      <c r="K61" s="6">
        <f t="shared" si="0"/>
        <v>7000</v>
      </c>
      <c r="L61" s="6">
        <f t="shared" si="1"/>
        <v>57628</v>
      </c>
      <c r="M61" s="6">
        <f t="shared" si="2"/>
        <v>87.85186213598972</v>
      </c>
      <c r="N61" s="6">
        <f t="shared" si="3"/>
        <v>57628</v>
      </c>
      <c r="O61" s="6">
        <f t="shared" si="4"/>
        <v>7000</v>
      </c>
      <c r="P61" s="6">
        <f t="shared" si="5"/>
        <v>87.85186213598972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7747358.19</v>
      </c>
      <c r="F62" s="6">
        <v>7747358.19</v>
      </c>
      <c r="G62" s="6">
        <v>0</v>
      </c>
      <c r="H62" s="6">
        <v>7747358.19</v>
      </c>
      <c r="I62" s="6">
        <v>0</v>
      </c>
      <c r="J62" s="6">
        <v>0</v>
      </c>
      <c r="K62" s="6">
        <f t="shared" si="0"/>
        <v>0</v>
      </c>
      <c r="L62" s="6">
        <f t="shared" si="1"/>
        <v>7652488.81</v>
      </c>
      <c r="M62" s="6">
        <f t="shared" si="2"/>
        <v>100</v>
      </c>
      <c r="N62" s="6">
        <f t="shared" si="3"/>
        <v>7652488.81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4955295</v>
      </c>
      <c r="E64" s="12">
        <v>3123909</v>
      </c>
      <c r="F64" s="12">
        <v>1976707.63</v>
      </c>
      <c r="G64" s="12">
        <v>0</v>
      </c>
      <c r="H64" s="12">
        <v>1897309.41</v>
      </c>
      <c r="I64" s="12">
        <v>79398.22</v>
      </c>
      <c r="J64" s="12">
        <v>64797.56</v>
      </c>
      <c r="K64" s="12">
        <f t="shared" si="0"/>
        <v>1147201.37</v>
      </c>
      <c r="L64" s="12">
        <f t="shared" si="1"/>
        <v>2978587.37</v>
      </c>
      <c r="M64" s="12">
        <f t="shared" si="2"/>
        <v>63.27673533383975</v>
      </c>
      <c r="N64" s="12">
        <f t="shared" si="3"/>
        <v>3057985.59</v>
      </c>
      <c r="O64" s="12">
        <f t="shared" si="4"/>
        <v>1226599.59</v>
      </c>
      <c r="P64" s="12">
        <f t="shared" si="5"/>
        <v>60.735104959843575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4425695</v>
      </c>
      <c r="E65" s="6">
        <v>2716309</v>
      </c>
      <c r="F65" s="6">
        <v>1572797.63</v>
      </c>
      <c r="G65" s="6">
        <v>0</v>
      </c>
      <c r="H65" s="6">
        <v>1504681.73</v>
      </c>
      <c r="I65" s="6">
        <v>68115.9</v>
      </c>
      <c r="J65" s="6">
        <v>64797.56</v>
      </c>
      <c r="K65" s="6">
        <f t="shared" si="0"/>
        <v>1143511.37</v>
      </c>
      <c r="L65" s="6">
        <f t="shared" si="1"/>
        <v>2852897.37</v>
      </c>
      <c r="M65" s="6">
        <f t="shared" si="2"/>
        <v>57.902014461535856</v>
      </c>
      <c r="N65" s="6">
        <f t="shared" si="3"/>
        <v>2921013.27</v>
      </c>
      <c r="O65" s="6">
        <f t="shared" si="4"/>
        <v>1211627.27</v>
      </c>
      <c r="P65" s="6">
        <f t="shared" si="5"/>
        <v>55.39435056909946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296310</v>
      </c>
      <c r="I66" s="6">
        <v>9600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33290</v>
      </c>
      <c r="O66" s="6">
        <f t="shared" si="4"/>
        <v>13290</v>
      </c>
      <c r="P66" s="6">
        <f t="shared" si="5"/>
        <v>95.70736434108527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98000</v>
      </c>
      <c r="F67" s="6">
        <v>98000</v>
      </c>
      <c r="G67" s="6">
        <v>0</v>
      </c>
      <c r="H67" s="6">
        <v>96317.68</v>
      </c>
      <c r="I67" s="6">
        <v>1682.32</v>
      </c>
      <c r="J67" s="6">
        <v>0</v>
      </c>
      <c r="K67" s="6">
        <f t="shared" si="0"/>
        <v>0</v>
      </c>
      <c r="L67" s="6">
        <f t="shared" si="1"/>
        <v>102000</v>
      </c>
      <c r="M67" s="6">
        <f t="shared" si="2"/>
        <v>100</v>
      </c>
      <c r="N67" s="6">
        <f t="shared" si="3"/>
        <v>103682.32</v>
      </c>
      <c r="O67" s="6">
        <f t="shared" si="4"/>
        <v>1682.320000000007</v>
      </c>
      <c r="P67" s="6">
        <f t="shared" si="5"/>
        <v>98.28334693877551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14676465</v>
      </c>
      <c r="E68" s="12">
        <v>7907329</v>
      </c>
      <c r="F68" s="12">
        <v>6853540.839999998</v>
      </c>
      <c r="G68" s="12">
        <v>0</v>
      </c>
      <c r="H68" s="12">
        <v>6267222.329999998</v>
      </c>
      <c r="I68" s="12">
        <v>586318.51</v>
      </c>
      <c r="J68" s="12">
        <v>332723.64</v>
      </c>
      <c r="K68" s="12">
        <f t="shared" si="0"/>
        <v>1053788.160000002</v>
      </c>
      <c r="L68" s="12">
        <f t="shared" si="1"/>
        <v>7822924.160000002</v>
      </c>
      <c r="M68" s="12">
        <f t="shared" si="2"/>
        <v>86.6732728586353</v>
      </c>
      <c r="N68" s="12">
        <f t="shared" si="3"/>
        <v>8409242.670000002</v>
      </c>
      <c r="O68" s="12">
        <f t="shared" si="4"/>
        <v>1640106.6700000018</v>
      </c>
      <c r="P68" s="12">
        <f t="shared" si="5"/>
        <v>79.2583985059936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1290908</v>
      </c>
      <c r="F69" s="6">
        <v>1243275.21</v>
      </c>
      <c r="G69" s="6">
        <v>0</v>
      </c>
      <c r="H69" s="6">
        <v>1008082.07</v>
      </c>
      <c r="I69" s="6">
        <v>235193.14</v>
      </c>
      <c r="J69" s="6">
        <v>135218.75</v>
      </c>
      <c r="K69" s="6">
        <f t="shared" si="0"/>
        <v>47632.79000000004</v>
      </c>
      <c r="L69" s="6">
        <f t="shared" si="1"/>
        <v>1550429.79</v>
      </c>
      <c r="M69" s="6">
        <f t="shared" si="2"/>
        <v>96.31013286771791</v>
      </c>
      <c r="N69" s="6">
        <f t="shared" si="3"/>
        <v>1785622.9300000002</v>
      </c>
      <c r="O69" s="6">
        <f t="shared" si="4"/>
        <v>282825.93000000005</v>
      </c>
      <c r="P69" s="6">
        <f t="shared" si="5"/>
        <v>78.09093056980048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203295</v>
      </c>
      <c r="F70" s="6">
        <v>152668.59</v>
      </c>
      <c r="G70" s="6">
        <v>0</v>
      </c>
      <c r="H70" s="6">
        <v>126772.4</v>
      </c>
      <c r="I70" s="6">
        <v>25896.19</v>
      </c>
      <c r="J70" s="6">
        <v>20928.97</v>
      </c>
      <c r="K70" s="6">
        <f aca="true" t="shared" si="6" ref="K70:K98">E70-F70</f>
        <v>50626.41</v>
      </c>
      <c r="L70" s="6">
        <f aca="true" t="shared" si="7" ref="L70:L98">D70-F70</f>
        <v>290450.41000000003</v>
      </c>
      <c r="M70" s="6">
        <f aca="true" t="shared" si="8" ref="M70:M98">IF(E70=0,0,(F70/E70)*100)</f>
        <v>75.09707075924149</v>
      </c>
      <c r="N70" s="6">
        <f aca="true" t="shared" si="9" ref="N70:N98">D70-H70</f>
        <v>316346.6</v>
      </c>
      <c r="O70" s="6">
        <f aca="true" t="shared" si="10" ref="O70:O98">E70-H70</f>
        <v>76522.6</v>
      </c>
      <c r="P70" s="6">
        <f aca="true" t="shared" si="11" ref="P70:P98">IF(E70=0,0,(H70/E70)*100)</f>
        <v>62.35883814161686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7057819</v>
      </c>
      <c r="E71" s="6">
        <v>3866709</v>
      </c>
      <c r="F71" s="6">
        <v>3225880.29</v>
      </c>
      <c r="G71" s="6">
        <v>0</v>
      </c>
      <c r="H71" s="6">
        <v>3014396.78</v>
      </c>
      <c r="I71" s="6">
        <v>211483.51</v>
      </c>
      <c r="J71" s="6">
        <v>106408.29</v>
      </c>
      <c r="K71" s="6">
        <f t="shared" si="6"/>
        <v>640828.71</v>
      </c>
      <c r="L71" s="6">
        <f t="shared" si="7"/>
        <v>3831938.71</v>
      </c>
      <c r="M71" s="6">
        <f t="shared" si="8"/>
        <v>83.42702515239704</v>
      </c>
      <c r="N71" s="6">
        <f t="shared" si="9"/>
        <v>4043422.22</v>
      </c>
      <c r="O71" s="6">
        <f t="shared" si="10"/>
        <v>852312.2200000002</v>
      </c>
      <c r="P71" s="6">
        <f t="shared" si="11"/>
        <v>77.95768391156408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2137178</v>
      </c>
      <c r="F72" s="6">
        <v>1906009.52</v>
      </c>
      <c r="G72" s="6">
        <v>0</v>
      </c>
      <c r="H72" s="6">
        <v>1853578.81</v>
      </c>
      <c r="I72" s="6">
        <v>52430.71</v>
      </c>
      <c r="J72" s="6">
        <v>22930.07</v>
      </c>
      <c r="K72" s="6">
        <f t="shared" si="6"/>
        <v>231168.47999999998</v>
      </c>
      <c r="L72" s="6">
        <f t="shared" si="7"/>
        <v>1557515.48</v>
      </c>
      <c r="M72" s="6">
        <f t="shared" si="8"/>
        <v>89.18347091351305</v>
      </c>
      <c r="N72" s="6">
        <f t="shared" si="9"/>
        <v>1609946.19</v>
      </c>
      <c r="O72" s="6">
        <f t="shared" si="10"/>
        <v>283599.18999999994</v>
      </c>
      <c r="P72" s="6">
        <f t="shared" si="11"/>
        <v>86.7302026316947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918297</v>
      </c>
      <c r="E73" s="6">
        <v>409239</v>
      </c>
      <c r="F73" s="6">
        <v>325707.23</v>
      </c>
      <c r="G73" s="6">
        <v>0</v>
      </c>
      <c r="H73" s="6">
        <v>264392.27</v>
      </c>
      <c r="I73" s="6">
        <v>61314.96</v>
      </c>
      <c r="J73" s="6">
        <v>47237.56</v>
      </c>
      <c r="K73" s="6">
        <f t="shared" si="6"/>
        <v>83531.77000000002</v>
      </c>
      <c r="L73" s="6">
        <f t="shared" si="7"/>
        <v>592589.77</v>
      </c>
      <c r="M73" s="6">
        <f t="shared" si="8"/>
        <v>79.58851184760005</v>
      </c>
      <c r="N73" s="6">
        <f t="shared" si="9"/>
        <v>653904.73</v>
      </c>
      <c r="O73" s="6">
        <f t="shared" si="10"/>
        <v>144846.72999999998</v>
      </c>
      <c r="P73" s="6">
        <f t="shared" si="11"/>
        <v>64.60583424355939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213500</v>
      </c>
      <c r="E74" s="12">
        <v>83500</v>
      </c>
      <c r="F74" s="12">
        <v>81000</v>
      </c>
      <c r="G74" s="12">
        <v>0</v>
      </c>
      <c r="H74" s="12">
        <v>81000</v>
      </c>
      <c r="I74" s="12">
        <v>0</v>
      </c>
      <c r="J74" s="12">
        <v>0</v>
      </c>
      <c r="K74" s="12">
        <f t="shared" si="6"/>
        <v>2500</v>
      </c>
      <c r="L74" s="12">
        <f t="shared" si="7"/>
        <v>132500</v>
      </c>
      <c r="M74" s="12">
        <f t="shared" si="8"/>
        <v>97.0059880239521</v>
      </c>
      <c r="N74" s="12">
        <f t="shared" si="9"/>
        <v>132500</v>
      </c>
      <c r="O74" s="12">
        <f t="shared" si="10"/>
        <v>2500</v>
      </c>
      <c r="P74" s="12">
        <f t="shared" si="11"/>
        <v>97.0059880239521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213500</v>
      </c>
      <c r="E75" s="6">
        <v>83500</v>
      </c>
      <c r="F75" s="6">
        <v>81000</v>
      </c>
      <c r="G75" s="6">
        <v>0</v>
      </c>
      <c r="H75" s="6">
        <v>81000</v>
      </c>
      <c r="I75" s="6">
        <v>0</v>
      </c>
      <c r="J75" s="6">
        <v>0</v>
      </c>
      <c r="K75" s="6">
        <f t="shared" si="6"/>
        <v>2500</v>
      </c>
      <c r="L75" s="6">
        <f t="shared" si="7"/>
        <v>132500</v>
      </c>
      <c r="M75" s="6">
        <f t="shared" si="8"/>
        <v>97.0059880239521</v>
      </c>
      <c r="N75" s="6">
        <f t="shared" si="9"/>
        <v>132500</v>
      </c>
      <c r="O75" s="6">
        <f t="shared" si="10"/>
        <v>2500</v>
      </c>
      <c r="P75" s="6">
        <f t="shared" si="11"/>
        <v>97.0059880239521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995154</v>
      </c>
      <c r="F76" s="12">
        <v>744624.18</v>
      </c>
      <c r="G76" s="12">
        <v>0</v>
      </c>
      <c r="H76" s="12">
        <v>627719.37</v>
      </c>
      <c r="I76" s="12">
        <v>116904.81</v>
      </c>
      <c r="J76" s="12">
        <v>50128.89</v>
      </c>
      <c r="K76" s="12">
        <f t="shared" si="6"/>
        <v>250529.81999999995</v>
      </c>
      <c r="L76" s="12">
        <f t="shared" si="7"/>
        <v>1110312.8199999998</v>
      </c>
      <c r="M76" s="12">
        <f t="shared" si="8"/>
        <v>74.82502004714848</v>
      </c>
      <c r="N76" s="12">
        <f t="shared" si="9"/>
        <v>1227217.63</v>
      </c>
      <c r="O76" s="12">
        <f t="shared" si="10"/>
        <v>367434.63</v>
      </c>
      <c r="P76" s="12">
        <f t="shared" si="11"/>
        <v>63.07761110340711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20000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17300</v>
      </c>
      <c r="L77" s="6">
        <f t="shared" si="7"/>
        <v>37300</v>
      </c>
      <c r="M77" s="6">
        <f t="shared" si="8"/>
        <v>13.5</v>
      </c>
      <c r="N77" s="6">
        <f t="shared" si="9"/>
        <v>37300</v>
      </c>
      <c r="O77" s="6">
        <f t="shared" si="10"/>
        <v>17300</v>
      </c>
      <c r="P77" s="6">
        <f t="shared" si="11"/>
        <v>13.5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12800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9163.15</v>
      </c>
      <c r="L78" s="6">
        <f t="shared" si="7"/>
        <v>21363.15</v>
      </c>
      <c r="M78" s="6">
        <f t="shared" si="8"/>
        <v>28.412890625</v>
      </c>
      <c r="N78" s="6">
        <f t="shared" si="9"/>
        <v>21378.15</v>
      </c>
      <c r="O78" s="6">
        <f t="shared" si="10"/>
        <v>9178.15</v>
      </c>
      <c r="P78" s="6">
        <f t="shared" si="11"/>
        <v>28.295703125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583548</v>
      </c>
      <c r="F79" s="6">
        <v>485082.62</v>
      </c>
      <c r="G79" s="6">
        <v>0</v>
      </c>
      <c r="H79" s="6">
        <v>446953.73</v>
      </c>
      <c r="I79" s="6">
        <v>38128.89</v>
      </c>
      <c r="J79" s="6">
        <v>38128.89</v>
      </c>
      <c r="K79" s="6">
        <f t="shared" si="6"/>
        <v>98465.38</v>
      </c>
      <c r="L79" s="6">
        <f t="shared" si="7"/>
        <v>834626.38</v>
      </c>
      <c r="M79" s="6">
        <f t="shared" si="8"/>
        <v>83.12643004517196</v>
      </c>
      <c r="N79" s="6">
        <f t="shared" si="9"/>
        <v>872755.27</v>
      </c>
      <c r="O79" s="6">
        <f t="shared" si="10"/>
        <v>136594.27000000002</v>
      </c>
      <c r="P79" s="6">
        <f t="shared" si="11"/>
        <v>76.59245340571812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191428</v>
      </c>
      <c r="F80" s="6">
        <v>73976</v>
      </c>
      <c r="G80" s="6">
        <v>0</v>
      </c>
      <c r="H80" s="6">
        <v>54116</v>
      </c>
      <c r="I80" s="6">
        <v>19860</v>
      </c>
      <c r="J80" s="6">
        <v>12000</v>
      </c>
      <c r="K80" s="6">
        <f t="shared" si="6"/>
        <v>117452</v>
      </c>
      <c r="L80" s="6">
        <f t="shared" si="7"/>
        <v>134852</v>
      </c>
      <c r="M80" s="6">
        <f t="shared" si="8"/>
        <v>38.64429446058048</v>
      </c>
      <c r="N80" s="6">
        <f t="shared" si="9"/>
        <v>154712</v>
      </c>
      <c r="O80" s="6">
        <f t="shared" si="10"/>
        <v>137312</v>
      </c>
      <c r="P80" s="6">
        <f t="shared" si="11"/>
        <v>28.269636625780976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53578</v>
      </c>
      <c r="F81" s="6">
        <v>47123.85</v>
      </c>
      <c r="G81" s="6">
        <v>0</v>
      </c>
      <c r="H81" s="6">
        <v>47123.85</v>
      </c>
      <c r="I81" s="6">
        <v>0</v>
      </c>
      <c r="J81" s="6">
        <v>0</v>
      </c>
      <c r="K81" s="6">
        <f t="shared" si="6"/>
        <v>6454.1500000000015</v>
      </c>
      <c r="L81" s="6">
        <f t="shared" si="7"/>
        <v>28476.15</v>
      </c>
      <c r="M81" s="6">
        <f t="shared" si="8"/>
        <v>87.95373100899623</v>
      </c>
      <c r="N81" s="6">
        <f t="shared" si="9"/>
        <v>28476.15</v>
      </c>
      <c r="O81" s="6">
        <f t="shared" si="10"/>
        <v>6454.1500000000015</v>
      </c>
      <c r="P81" s="6">
        <f t="shared" si="11"/>
        <v>87.95373100899623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133800</v>
      </c>
      <c r="F82" s="6">
        <v>132104.86</v>
      </c>
      <c r="G82" s="6">
        <v>0</v>
      </c>
      <c r="H82" s="6">
        <v>73203.94</v>
      </c>
      <c r="I82" s="6">
        <v>58900.92</v>
      </c>
      <c r="J82" s="6">
        <v>0</v>
      </c>
      <c r="K82" s="6">
        <f t="shared" si="6"/>
        <v>1695.140000000014</v>
      </c>
      <c r="L82" s="6">
        <f t="shared" si="7"/>
        <v>53695.140000000014</v>
      </c>
      <c r="M82" s="6">
        <f t="shared" si="8"/>
        <v>98.73307922272046</v>
      </c>
      <c r="N82" s="6">
        <f t="shared" si="9"/>
        <v>112596.06</v>
      </c>
      <c r="O82" s="6">
        <f t="shared" si="10"/>
        <v>60596.06</v>
      </c>
      <c r="P82" s="6">
        <f t="shared" si="11"/>
        <v>54.711464872944696</v>
      </c>
    </row>
    <row r="83" spans="1:16" ht="25.5">
      <c r="A83" s="10" t="s">
        <v>201</v>
      </c>
      <c r="B83" s="11" t="s">
        <v>202</v>
      </c>
      <c r="C83" s="12">
        <v>0</v>
      </c>
      <c r="D83" s="12">
        <v>96098</v>
      </c>
      <c r="E83" s="12">
        <v>96098</v>
      </c>
      <c r="F83" s="12">
        <v>45768.67</v>
      </c>
      <c r="G83" s="12">
        <v>0</v>
      </c>
      <c r="H83" s="12">
        <v>45768.67</v>
      </c>
      <c r="I83" s="12">
        <v>0</v>
      </c>
      <c r="J83" s="12">
        <v>0</v>
      </c>
      <c r="K83" s="12">
        <f t="shared" si="6"/>
        <v>50329.33</v>
      </c>
      <c r="L83" s="12">
        <f t="shared" si="7"/>
        <v>50329.33</v>
      </c>
      <c r="M83" s="12">
        <f t="shared" si="8"/>
        <v>47.62707860725509</v>
      </c>
      <c r="N83" s="12">
        <f t="shared" si="9"/>
        <v>50329.33</v>
      </c>
      <c r="O83" s="12">
        <f t="shared" si="10"/>
        <v>50329.33</v>
      </c>
      <c r="P83" s="12">
        <f t="shared" si="11"/>
        <v>47.62707860725509</v>
      </c>
    </row>
    <row r="84" spans="1:16" ht="12.75">
      <c r="A84" s="4" t="s">
        <v>268</v>
      </c>
      <c r="B84" s="5" t="s">
        <v>269</v>
      </c>
      <c r="C84" s="6">
        <v>0</v>
      </c>
      <c r="D84" s="6">
        <v>96098</v>
      </c>
      <c r="E84" s="6">
        <v>96098</v>
      </c>
      <c r="F84" s="6">
        <v>45768.67</v>
      </c>
      <c r="G84" s="6">
        <v>0</v>
      </c>
      <c r="H84" s="6">
        <v>45768.67</v>
      </c>
      <c r="I84" s="6">
        <v>0</v>
      </c>
      <c r="J84" s="6">
        <v>0</v>
      </c>
      <c r="K84" s="6">
        <f t="shared" si="6"/>
        <v>50329.33</v>
      </c>
      <c r="L84" s="6">
        <f t="shared" si="7"/>
        <v>50329.33</v>
      </c>
      <c r="M84" s="6">
        <f t="shared" si="8"/>
        <v>47.62707860725509</v>
      </c>
      <c r="N84" s="6">
        <f t="shared" si="9"/>
        <v>50329.33</v>
      </c>
      <c r="O84" s="6">
        <f t="shared" si="10"/>
        <v>50329.33</v>
      </c>
      <c r="P84" s="6">
        <f t="shared" si="11"/>
        <v>47.62707860725509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3818402</v>
      </c>
      <c r="E85" s="12">
        <v>2830956</v>
      </c>
      <c r="F85" s="12">
        <v>413288.3</v>
      </c>
      <c r="G85" s="12">
        <v>0</v>
      </c>
      <c r="H85" s="12">
        <v>413286.86</v>
      </c>
      <c r="I85" s="12">
        <v>1.44</v>
      </c>
      <c r="J85" s="12">
        <v>0</v>
      </c>
      <c r="K85" s="12">
        <f t="shared" si="6"/>
        <v>2417667.7</v>
      </c>
      <c r="L85" s="12">
        <f t="shared" si="7"/>
        <v>3405113.7</v>
      </c>
      <c r="M85" s="12">
        <f t="shared" si="8"/>
        <v>14.598895214196194</v>
      </c>
      <c r="N85" s="12">
        <f t="shared" si="9"/>
        <v>3405115.14</v>
      </c>
      <c r="O85" s="12">
        <f t="shared" si="10"/>
        <v>2417669.14</v>
      </c>
      <c r="P85" s="12">
        <f t="shared" si="11"/>
        <v>14.59884434798704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3818402</v>
      </c>
      <c r="E87" s="6">
        <v>2830956</v>
      </c>
      <c r="F87" s="6">
        <v>413288.3</v>
      </c>
      <c r="G87" s="6">
        <v>0</v>
      </c>
      <c r="H87" s="6">
        <v>413286.86</v>
      </c>
      <c r="I87" s="6">
        <v>1.44</v>
      </c>
      <c r="J87" s="6">
        <v>0</v>
      </c>
      <c r="K87" s="6">
        <f t="shared" si="6"/>
        <v>2417667.7</v>
      </c>
      <c r="L87" s="6">
        <f t="shared" si="7"/>
        <v>3405113.7</v>
      </c>
      <c r="M87" s="6">
        <f t="shared" si="8"/>
        <v>14.598895214196194</v>
      </c>
      <c r="N87" s="6">
        <f t="shared" si="9"/>
        <v>3405115.14</v>
      </c>
      <c r="O87" s="6">
        <f t="shared" si="10"/>
        <v>2417669.14</v>
      </c>
      <c r="P87" s="6">
        <f t="shared" si="11"/>
        <v>14.59884434798704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45020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37011</v>
      </c>
      <c r="L88" s="12">
        <f t="shared" si="7"/>
        <v>47016</v>
      </c>
      <c r="M88" s="12">
        <f t="shared" si="8"/>
        <v>17.789871168369615</v>
      </c>
      <c r="N88" s="12">
        <f t="shared" si="9"/>
        <v>47016</v>
      </c>
      <c r="O88" s="12">
        <f t="shared" si="10"/>
        <v>37011</v>
      </c>
      <c r="P88" s="12">
        <f t="shared" si="11"/>
        <v>17.789871168369615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45020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37011</v>
      </c>
      <c r="L89" s="6">
        <f t="shared" si="7"/>
        <v>47016</v>
      </c>
      <c r="M89" s="6">
        <f t="shared" si="8"/>
        <v>17.789871168369615</v>
      </c>
      <c r="N89" s="6">
        <f t="shared" si="9"/>
        <v>47016</v>
      </c>
      <c r="O89" s="6">
        <f t="shared" si="10"/>
        <v>37011</v>
      </c>
      <c r="P89" s="6">
        <f t="shared" si="11"/>
        <v>17.789871168369615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33229576</v>
      </c>
      <c r="E90" s="12">
        <v>17116140</v>
      </c>
      <c r="F90" s="12">
        <v>16263951.790000001</v>
      </c>
      <c r="G90" s="12">
        <v>0</v>
      </c>
      <c r="H90" s="12">
        <v>16249845.59</v>
      </c>
      <c r="I90" s="12">
        <v>14106.2</v>
      </c>
      <c r="J90" s="12">
        <v>1237.89</v>
      </c>
      <c r="K90" s="12">
        <f t="shared" si="6"/>
        <v>852188.209999999</v>
      </c>
      <c r="L90" s="12">
        <f t="shared" si="7"/>
        <v>16965624.21</v>
      </c>
      <c r="M90" s="12">
        <f t="shared" si="8"/>
        <v>95.02114255901157</v>
      </c>
      <c r="N90" s="12">
        <f t="shared" si="9"/>
        <v>16979730.41</v>
      </c>
      <c r="O90" s="12">
        <f t="shared" si="10"/>
        <v>866294.4100000001</v>
      </c>
      <c r="P90" s="12">
        <f t="shared" si="11"/>
        <v>94.93872794917546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45830</v>
      </c>
      <c r="E93" s="6">
        <v>45830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6440</v>
      </c>
      <c r="L93" s="6">
        <f t="shared" si="7"/>
        <v>6440</v>
      </c>
      <c r="M93" s="6">
        <f t="shared" si="8"/>
        <v>85.94806895046912</v>
      </c>
      <c r="N93" s="6">
        <f t="shared" si="9"/>
        <v>6440</v>
      </c>
      <c r="O93" s="6">
        <f t="shared" si="10"/>
        <v>6440</v>
      </c>
      <c r="P93" s="6">
        <f t="shared" si="11"/>
        <v>85.94806895046912</v>
      </c>
    </row>
    <row r="94" spans="1:16" ht="25.5">
      <c r="A94" s="4" t="s">
        <v>350</v>
      </c>
      <c r="B94" s="5" t="s">
        <v>65</v>
      </c>
      <c r="C94" s="6">
        <v>0</v>
      </c>
      <c r="D94" s="6">
        <v>878660</v>
      </c>
      <c r="E94" s="6">
        <v>508359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f t="shared" si="6"/>
        <v>508359</v>
      </c>
      <c r="L94" s="6">
        <f t="shared" si="7"/>
        <v>878660</v>
      </c>
      <c r="M94" s="6">
        <f t="shared" si="8"/>
        <v>0</v>
      </c>
      <c r="N94" s="6">
        <f t="shared" si="9"/>
        <v>878660</v>
      </c>
      <c r="O94" s="6">
        <f t="shared" si="10"/>
        <v>508359</v>
      </c>
      <c r="P94" s="6">
        <f t="shared" si="11"/>
        <v>0</v>
      </c>
    </row>
    <row r="95" spans="1:16" ht="38.25">
      <c r="A95" s="4" t="s">
        <v>292</v>
      </c>
      <c r="B95" s="5" t="s">
        <v>293</v>
      </c>
      <c r="C95" s="6">
        <v>0</v>
      </c>
      <c r="D95" s="6">
        <v>457920</v>
      </c>
      <c r="E95" s="6">
        <v>457920</v>
      </c>
      <c r="F95" s="6">
        <v>419920</v>
      </c>
      <c r="G95" s="6">
        <v>0</v>
      </c>
      <c r="H95" s="6">
        <v>419920</v>
      </c>
      <c r="I95" s="6">
        <v>0</v>
      </c>
      <c r="J95" s="6">
        <v>0</v>
      </c>
      <c r="K95" s="6">
        <f t="shared" si="6"/>
        <v>38000</v>
      </c>
      <c r="L95" s="6">
        <f t="shared" si="7"/>
        <v>38000</v>
      </c>
      <c r="M95" s="6">
        <f t="shared" si="8"/>
        <v>91.701607267645</v>
      </c>
      <c r="N95" s="6">
        <f t="shared" si="9"/>
        <v>38000</v>
      </c>
      <c r="O95" s="6">
        <f t="shared" si="10"/>
        <v>38000</v>
      </c>
      <c r="P95" s="6">
        <f t="shared" si="11"/>
        <v>91.701607267645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27034926</v>
      </c>
      <c r="E96" s="6">
        <v>14336009</v>
      </c>
      <c r="F96" s="6">
        <v>14787869</v>
      </c>
      <c r="G96" s="6">
        <v>0</v>
      </c>
      <c r="H96" s="6">
        <v>14787869</v>
      </c>
      <c r="I96" s="6">
        <v>0</v>
      </c>
      <c r="J96" s="6">
        <v>0</v>
      </c>
      <c r="K96" s="6">
        <f t="shared" si="6"/>
        <v>-451860</v>
      </c>
      <c r="L96" s="6">
        <f t="shared" si="7"/>
        <v>12247057</v>
      </c>
      <c r="M96" s="6">
        <f t="shared" si="8"/>
        <v>103.15192324446782</v>
      </c>
      <c r="N96" s="6">
        <f t="shared" si="9"/>
        <v>12247057</v>
      </c>
      <c r="O96" s="6">
        <f t="shared" si="10"/>
        <v>-451860</v>
      </c>
      <c r="P96" s="6">
        <f t="shared" si="11"/>
        <v>103.15192324446782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2158554</v>
      </c>
      <c r="E97" s="6">
        <v>1689622</v>
      </c>
      <c r="F97" s="6">
        <v>938470.39</v>
      </c>
      <c r="G97" s="6">
        <v>0</v>
      </c>
      <c r="H97" s="6">
        <v>924364.19</v>
      </c>
      <c r="I97" s="6">
        <v>14106.2</v>
      </c>
      <c r="J97" s="6">
        <v>1237.89</v>
      </c>
      <c r="K97" s="6">
        <f t="shared" si="6"/>
        <v>751151.61</v>
      </c>
      <c r="L97" s="6">
        <f t="shared" si="7"/>
        <v>1220083.6099999999</v>
      </c>
      <c r="M97" s="6">
        <f t="shared" si="8"/>
        <v>55.54321558313043</v>
      </c>
      <c r="N97" s="6">
        <f t="shared" si="9"/>
        <v>1234189.81</v>
      </c>
      <c r="O97" s="6">
        <f t="shared" si="10"/>
        <v>765257.81</v>
      </c>
      <c r="P97" s="6">
        <f t="shared" si="11"/>
        <v>54.70834245766213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424312036</v>
      </c>
      <c r="E98" s="12">
        <v>228589401</v>
      </c>
      <c r="F98" s="12">
        <v>212569479.09000006</v>
      </c>
      <c r="G98" s="12">
        <v>125249.91</v>
      </c>
      <c r="H98" s="12">
        <v>208477183.26000005</v>
      </c>
      <c r="I98" s="12">
        <v>4092295.83</v>
      </c>
      <c r="J98" s="12">
        <v>159626287.10999998</v>
      </c>
      <c r="K98" s="12">
        <f t="shared" si="6"/>
        <v>16019921.909999937</v>
      </c>
      <c r="L98" s="12">
        <f t="shared" si="7"/>
        <v>211742556.90999994</v>
      </c>
      <c r="M98" s="12">
        <f t="shared" si="8"/>
        <v>92.9918352119922</v>
      </c>
      <c r="N98" s="12">
        <f t="shared" si="9"/>
        <v>215834852.73999995</v>
      </c>
      <c r="O98" s="12">
        <f t="shared" si="10"/>
        <v>20112217.73999995</v>
      </c>
      <c r="P98" s="12">
        <f t="shared" si="11"/>
        <v>91.20159655171416</v>
      </c>
    </row>
    <row r="99" spans="1:16" ht="12.75">
      <c r="A99" s="15"/>
      <c r="B99" s="17" t="s">
        <v>296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63.75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  <c r="M100" s="3" t="s">
        <v>14</v>
      </c>
      <c r="N100" s="3" t="s">
        <v>15</v>
      </c>
      <c r="O100" s="3" t="s">
        <v>16</v>
      </c>
      <c r="P100" s="3" t="s">
        <v>17</v>
      </c>
    </row>
    <row r="101" spans="1:16" ht="12.75">
      <c r="A101" s="10" t="s">
        <v>74</v>
      </c>
      <c r="B101" s="11" t="s">
        <v>75</v>
      </c>
      <c r="C101" s="12">
        <v>224370</v>
      </c>
      <c r="D101" s="12">
        <v>964592</v>
      </c>
      <c r="E101" s="12">
        <v>893657</v>
      </c>
      <c r="F101" s="12">
        <v>533630.88</v>
      </c>
      <c r="G101" s="12">
        <v>0</v>
      </c>
      <c r="H101" s="12">
        <v>717522.66</v>
      </c>
      <c r="I101" s="12">
        <v>14000</v>
      </c>
      <c r="J101" s="12">
        <v>54209.15</v>
      </c>
      <c r="K101" s="12">
        <f aca="true" t="shared" si="12" ref="K101:K147">E101-F101</f>
        <v>360026.12</v>
      </c>
      <c r="L101" s="12">
        <f aca="true" t="shared" si="13" ref="L101:L147">D101-F101</f>
        <v>430961.12</v>
      </c>
      <c r="M101" s="12">
        <f aca="true" t="shared" si="14" ref="M101:M147">IF(E101=0,0,(F101/E101)*100)</f>
        <v>59.713165118160546</v>
      </c>
      <c r="N101" s="12">
        <f aca="true" t="shared" si="15" ref="N101:N147">D101-H101</f>
        <v>247069.33999999997</v>
      </c>
      <c r="O101" s="12">
        <f aca="true" t="shared" si="16" ref="O101:O147">E101-H101</f>
        <v>176134.33999999997</v>
      </c>
      <c r="P101" s="12">
        <f aca="true" t="shared" si="17" ref="P101:P147">IF(E101=0,0,(H101/E101)*100)</f>
        <v>80.29061037959755</v>
      </c>
    </row>
    <row r="102" spans="1:16" ht="12.75">
      <c r="A102" s="4" t="s">
        <v>76</v>
      </c>
      <c r="B102" s="5" t="s">
        <v>77</v>
      </c>
      <c r="C102" s="6">
        <v>224370</v>
      </c>
      <c r="D102" s="6">
        <v>964592</v>
      </c>
      <c r="E102" s="6">
        <v>893657</v>
      </c>
      <c r="F102" s="6">
        <v>533630.88</v>
      </c>
      <c r="G102" s="6">
        <v>0</v>
      </c>
      <c r="H102" s="6">
        <v>717522.66</v>
      </c>
      <c r="I102" s="6">
        <v>14000</v>
      </c>
      <c r="J102" s="6">
        <v>54209.15</v>
      </c>
      <c r="K102" s="6">
        <f t="shared" si="12"/>
        <v>360026.12</v>
      </c>
      <c r="L102" s="6">
        <f t="shared" si="13"/>
        <v>430961.12</v>
      </c>
      <c r="M102" s="6">
        <f t="shared" si="14"/>
        <v>59.713165118160546</v>
      </c>
      <c r="N102" s="6">
        <f t="shared" si="15"/>
        <v>247069.33999999997</v>
      </c>
      <c r="O102" s="6">
        <f t="shared" si="16"/>
        <v>176134.33999999997</v>
      </c>
      <c r="P102" s="6">
        <f t="shared" si="17"/>
        <v>80.29061037959755</v>
      </c>
    </row>
    <row r="103" spans="1:16" ht="12.75">
      <c r="A103" s="10" t="s">
        <v>78</v>
      </c>
      <c r="B103" s="11" t="s">
        <v>79</v>
      </c>
      <c r="C103" s="12">
        <v>6630120</v>
      </c>
      <c r="D103" s="12">
        <v>27133632</v>
      </c>
      <c r="E103" s="12">
        <v>19902278</v>
      </c>
      <c r="F103" s="12">
        <v>6702241.61</v>
      </c>
      <c r="G103" s="12">
        <v>0</v>
      </c>
      <c r="H103" s="12">
        <v>8395427.43</v>
      </c>
      <c r="I103" s="12">
        <v>181679.2</v>
      </c>
      <c r="J103" s="12">
        <v>9435.48</v>
      </c>
      <c r="K103" s="12">
        <f t="shared" si="12"/>
        <v>13200036.39</v>
      </c>
      <c r="L103" s="12">
        <f t="shared" si="13"/>
        <v>20431390.39</v>
      </c>
      <c r="M103" s="12">
        <f t="shared" si="14"/>
        <v>33.67575113763359</v>
      </c>
      <c r="N103" s="12">
        <f t="shared" si="15"/>
        <v>18738204.57</v>
      </c>
      <c r="O103" s="12">
        <f t="shared" si="16"/>
        <v>11506850.57</v>
      </c>
      <c r="P103" s="12">
        <f t="shared" si="17"/>
        <v>42.1832487215785</v>
      </c>
    </row>
    <row r="104" spans="1:16" ht="12.75">
      <c r="A104" s="4" t="s">
        <v>251</v>
      </c>
      <c r="B104" s="5" t="s">
        <v>252</v>
      </c>
      <c r="C104" s="6">
        <v>2946437</v>
      </c>
      <c r="D104" s="6">
        <v>7558520</v>
      </c>
      <c r="E104" s="6">
        <v>5185918.5</v>
      </c>
      <c r="F104" s="6">
        <v>1117570.78</v>
      </c>
      <c r="G104" s="6">
        <v>0</v>
      </c>
      <c r="H104" s="6">
        <v>1755040.28</v>
      </c>
      <c r="I104" s="6">
        <v>38597.2</v>
      </c>
      <c r="J104" s="6">
        <v>7309.89</v>
      </c>
      <c r="K104" s="6">
        <f t="shared" si="12"/>
        <v>4068347.7199999997</v>
      </c>
      <c r="L104" s="6">
        <f t="shared" si="13"/>
        <v>6440949.22</v>
      </c>
      <c r="M104" s="6">
        <f t="shared" si="14"/>
        <v>21.5501030338213</v>
      </c>
      <c r="N104" s="6">
        <f t="shared" si="15"/>
        <v>5803479.72</v>
      </c>
      <c r="O104" s="6">
        <f t="shared" si="16"/>
        <v>3430878.2199999997</v>
      </c>
      <c r="P104" s="6">
        <f t="shared" si="17"/>
        <v>33.842419235859566</v>
      </c>
    </row>
    <row r="105" spans="1:16" ht="38.25">
      <c r="A105" s="4" t="s">
        <v>80</v>
      </c>
      <c r="B105" s="5" t="s">
        <v>81</v>
      </c>
      <c r="C105" s="6">
        <v>3673683</v>
      </c>
      <c r="D105" s="6">
        <v>18735112</v>
      </c>
      <c r="E105" s="6">
        <v>14676359.5</v>
      </c>
      <c r="F105" s="6">
        <v>5584670.83</v>
      </c>
      <c r="G105" s="6">
        <v>0</v>
      </c>
      <c r="H105" s="6">
        <v>6630810.350000001</v>
      </c>
      <c r="I105" s="6">
        <v>143082</v>
      </c>
      <c r="J105" s="6">
        <v>2125.59</v>
      </c>
      <c r="K105" s="6">
        <f t="shared" si="12"/>
        <v>9091688.67</v>
      </c>
      <c r="L105" s="6">
        <f t="shared" si="13"/>
        <v>13150441.17</v>
      </c>
      <c r="M105" s="6">
        <f t="shared" si="14"/>
        <v>38.05215339676028</v>
      </c>
      <c r="N105" s="6">
        <f t="shared" si="15"/>
        <v>12104301.649999999</v>
      </c>
      <c r="O105" s="6">
        <f t="shared" si="16"/>
        <v>8045549.149999999</v>
      </c>
      <c r="P105" s="6">
        <f t="shared" si="17"/>
        <v>45.1802120955132</v>
      </c>
    </row>
    <row r="106" spans="1:16" ht="12.75">
      <c r="A106" s="4" t="s">
        <v>82</v>
      </c>
      <c r="B106" s="5" t="s">
        <v>83</v>
      </c>
      <c r="C106" s="6">
        <v>0</v>
      </c>
      <c r="D106" s="6">
        <v>20000</v>
      </c>
      <c r="E106" s="6">
        <v>20000</v>
      </c>
      <c r="F106" s="6">
        <v>0</v>
      </c>
      <c r="G106" s="6">
        <v>0</v>
      </c>
      <c r="H106" s="6">
        <v>9576.8</v>
      </c>
      <c r="I106" s="6">
        <v>0</v>
      </c>
      <c r="J106" s="6">
        <v>0</v>
      </c>
      <c r="K106" s="6">
        <f t="shared" si="12"/>
        <v>20000</v>
      </c>
      <c r="L106" s="6">
        <f t="shared" si="13"/>
        <v>20000</v>
      </c>
      <c r="M106" s="6">
        <f t="shared" si="14"/>
        <v>0</v>
      </c>
      <c r="N106" s="6">
        <f t="shared" si="15"/>
        <v>10423.2</v>
      </c>
      <c r="O106" s="6">
        <f t="shared" si="16"/>
        <v>10423.2</v>
      </c>
      <c r="P106" s="6">
        <f t="shared" si="17"/>
        <v>47.884</v>
      </c>
    </row>
    <row r="107" spans="1:16" ht="12.75">
      <c r="A107" s="4" t="s">
        <v>96</v>
      </c>
      <c r="B107" s="5" t="s">
        <v>97</v>
      </c>
      <c r="C107" s="6">
        <v>10000</v>
      </c>
      <c r="D107" s="6">
        <v>820000</v>
      </c>
      <c r="E107" s="6">
        <v>20000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20000</v>
      </c>
      <c r="L107" s="6">
        <f t="shared" si="13"/>
        <v>820000</v>
      </c>
      <c r="M107" s="6">
        <f t="shared" si="14"/>
        <v>0</v>
      </c>
      <c r="N107" s="6">
        <f t="shared" si="15"/>
        <v>820000</v>
      </c>
      <c r="O107" s="6">
        <f t="shared" si="16"/>
        <v>20000</v>
      </c>
      <c r="P107" s="6">
        <f t="shared" si="17"/>
        <v>0</v>
      </c>
    </row>
    <row r="108" spans="1:16" ht="12.75">
      <c r="A108" s="10" t="s">
        <v>98</v>
      </c>
      <c r="B108" s="11" t="s">
        <v>99</v>
      </c>
      <c r="C108" s="12">
        <v>2393800</v>
      </c>
      <c r="D108" s="12">
        <v>2987615</v>
      </c>
      <c r="E108" s="12">
        <v>2540715</v>
      </c>
      <c r="F108" s="12">
        <v>1999999.52</v>
      </c>
      <c r="G108" s="12">
        <v>0</v>
      </c>
      <c r="H108" s="12">
        <v>3756444.33</v>
      </c>
      <c r="I108" s="12">
        <v>0</v>
      </c>
      <c r="J108" s="12">
        <v>26531.56</v>
      </c>
      <c r="K108" s="12">
        <f t="shared" si="12"/>
        <v>540715.48</v>
      </c>
      <c r="L108" s="12">
        <f t="shared" si="13"/>
        <v>987615.48</v>
      </c>
      <c r="M108" s="12">
        <f t="shared" si="14"/>
        <v>78.71797978128204</v>
      </c>
      <c r="N108" s="12">
        <f t="shared" si="15"/>
        <v>-768829.3300000001</v>
      </c>
      <c r="O108" s="12">
        <f t="shared" si="16"/>
        <v>-1215729.33</v>
      </c>
      <c r="P108" s="12">
        <f t="shared" si="17"/>
        <v>147.84988989319936</v>
      </c>
    </row>
    <row r="109" spans="1:16" ht="12.75">
      <c r="A109" s="4" t="s">
        <v>100</v>
      </c>
      <c r="B109" s="5" t="s">
        <v>101</v>
      </c>
      <c r="C109" s="6">
        <v>2378800</v>
      </c>
      <c r="D109" s="6">
        <v>2448800</v>
      </c>
      <c r="E109" s="6">
        <v>2009400</v>
      </c>
      <c r="F109" s="6">
        <v>1500000</v>
      </c>
      <c r="G109" s="6">
        <v>0</v>
      </c>
      <c r="H109" s="6">
        <v>3129726.23</v>
      </c>
      <c r="I109" s="6">
        <v>0</v>
      </c>
      <c r="J109" s="6">
        <v>26531.56</v>
      </c>
      <c r="K109" s="6">
        <f t="shared" si="12"/>
        <v>509400</v>
      </c>
      <c r="L109" s="6">
        <f t="shared" si="13"/>
        <v>948800</v>
      </c>
      <c r="M109" s="6">
        <f t="shared" si="14"/>
        <v>74.6491489997014</v>
      </c>
      <c r="N109" s="6">
        <f t="shared" si="15"/>
        <v>-680926.23</v>
      </c>
      <c r="O109" s="6">
        <f t="shared" si="16"/>
        <v>-1120326.23</v>
      </c>
      <c r="P109" s="6">
        <f t="shared" si="17"/>
        <v>155.75426644769584</v>
      </c>
    </row>
    <row r="110" spans="1:16" ht="25.5">
      <c r="A110" s="4" t="s">
        <v>102</v>
      </c>
      <c r="B110" s="5" t="s">
        <v>103</v>
      </c>
      <c r="C110" s="6">
        <v>15000</v>
      </c>
      <c r="D110" s="6">
        <v>538815</v>
      </c>
      <c r="E110" s="6">
        <v>531315</v>
      </c>
      <c r="F110" s="6">
        <v>499999.52</v>
      </c>
      <c r="G110" s="6">
        <v>0</v>
      </c>
      <c r="H110" s="6">
        <v>626718.1</v>
      </c>
      <c r="I110" s="6">
        <v>0</v>
      </c>
      <c r="J110" s="6">
        <v>0</v>
      </c>
      <c r="K110" s="6">
        <f t="shared" si="12"/>
        <v>31315.47999999998</v>
      </c>
      <c r="L110" s="6">
        <f t="shared" si="13"/>
        <v>38815.47999999998</v>
      </c>
      <c r="M110" s="6">
        <f t="shared" si="14"/>
        <v>94.1060425547933</v>
      </c>
      <c r="N110" s="6">
        <f t="shared" si="15"/>
        <v>-87903.09999999998</v>
      </c>
      <c r="O110" s="6">
        <f t="shared" si="16"/>
        <v>-95403.09999999998</v>
      </c>
      <c r="P110" s="6">
        <f t="shared" si="17"/>
        <v>117.95603361471068</v>
      </c>
    </row>
    <row r="111" spans="1:16" ht="12.75">
      <c r="A111" s="10" t="s">
        <v>106</v>
      </c>
      <c r="B111" s="11" t="s">
        <v>107</v>
      </c>
      <c r="C111" s="12">
        <v>0</v>
      </c>
      <c r="D111" s="12">
        <v>3500</v>
      </c>
      <c r="E111" s="12">
        <v>3500</v>
      </c>
      <c r="F111" s="12">
        <v>3500</v>
      </c>
      <c r="G111" s="12">
        <v>0</v>
      </c>
      <c r="H111" s="12">
        <v>47934.7</v>
      </c>
      <c r="I111" s="12">
        <v>0</v>
      </c>
      <c r="J111" s="12">
        <v>0</v>
      </c>
      <c r="K111" s="12">
        <f t="shared" si="12"/>
        <v>0</v>
      </c>
      <c r="L111" s="12">
        <f t="shared" si="13"/>
        <v>0</v>
      </c>
      <c r="M111" s="12">
        <f t="shared" si="14"/>
        <v>100</v>
      </c>
      <c r="N111" s="12">
        <f t="shared" si="15"/>
        <v>-44434.7</v>
      </c>
      <c r="O111" s="12">
        <f t="shared" si="16"/>
        <v>-44434.7</v>
      </c>
      <c r="P111" s="12">
        <f t="shared" si="17"/>
        <v>1369.5628571428572</v>
      </c>
    </row>
    <row r="112" spans="1:16" ht="12.75">
      <c r="A112" s="4" t="s">
        <v>302</v>
      </c>
      <c r="B112" s="5" t="s">
        <v>303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38796.43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0</v>
      </c>
      <c r="N112" s="6">
        <f t="shared" si="15"/>
        <v>-38796.43</v>
      </c>
      <c r="O112" s="6">
        <f t="shared" si="16"/>
        <v>-38796.43</v>
      </c>
      <c r="P112" s="6">
        <f t="shared" si="17"/>
        <v>0</v>
      </c>
    </row>
    <row r="113" spans="1:16" ht="25.5">
      <c r="A113" s="4" t="s">
        <v>162</v>
      </c>
      <c r="B113" s="5" t="s">
        <v>163</v>
      </c>
      <c r="C113" s="6">
        <v>0</v>
      </c>
      <c r="D113" s="6">
        <v>3500</v>
      </c>
      <c r="E113" s="6">
        <v>3500</v>
      </c>
      <c r="F113" s="6">
        <v>3500</v>
      </c>
      <c r="G113" s="6">
        <v>0</v>
      </c>
      <c r="H113" s="6">
        <v>9138.27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-5638.27</v>
      </c>
      <c r="O113" s="6">
        <f t="shared" si="16"/>
        <v>-5638.27</v>
      </c>
      <c r="P113" s="6">
        <f t="shared" si="17"/>
        <v>261.0934285714286</v>
      </c>
    </row>
    <row r="114" spans="1:16" ht="12.75">
      <c r="A114" s="10" t="s">
        <v>253</v>
      </c>
      <c r="B114" s="11" t="s">
        <v>254</v>
      </c>
      <c r="C114" s="12">
        <v>821000</v>
      </c>
      <c r="D114" s="12">
        <v>1606950</v>
      </c>
      <c r="E114" s="12">
        <v>1353950</v>
      </c>
      <c r="F114" s="12">
        <v>638747.55</v>
      </c>
      <c r="G114" s="12">
        <v>0</v>
      </c>
      <c r="H114" s="12">
        <v>439693.12</v>
      </c>
      <c r="I114" s="12">
        <v>199054.43</v>
      </c>
      <c r="J114" s="12">
        <v>199054.43</v>
      </c>
      <c r="K114" s="12">
        <f t="shared" si="12"/>
        <v>715202.45</v>
      </c>
      <c r="L114" s="12">
        <f t="shared" si="13"/>
        <v>968202.45</v>
      </c>
      <c r="M114" s="12">
        <f t="shared" si="14"/>
        <v>47.176598101850146</v>
      </c>
      <c r="N114" s="12">
        <f t="shared" si="15"/>
        <v>1167256.88</v>
      </c>
      <c r="O114" s="12">
        <f t="shared" si="16"/>
        <v>914256.88</v>
      </c>
      <c r="P114" s="12">
        <f t="shared" si="17"/>
        <v>32.47484175929687</v>
      </c>
    </row>
    <row r="115" spans="1:16" ht="25.5">
      <c r="A115" s="4" t="s">
        <v>319</v>
      </c>
      <c r="B115" s="5" t="s">
        <v>320</v>
      </c>
      <c r="C115" s="6">
        <v>0</v>
      </c>
      <c r="D115" s="6">
        <v>500000</v>
      </c>
      <c r="E115" s="6">
        <v>500000</v>
      </c>
      <c r="F115" s="6">
        <v>332148.91</v>
      </c>
      <c r="G115" s="6">
        <v>0</v>
      </c>
      <c r="H115" s="6">
        <v>133094.48</v>
      </c>
      <c r="I115" s="6">
        <v>199054.43</v>
      </c>
      <c r="J115" s="6">
        <v>199054.43</v>
      </c>
      <c r="K115" s="6">
        <f t="shared" si="12"/>
        <v>167851.09000000003</v>
      </c>
      <c r="L115" s="6">
        <f t="shared" si="13"/>
        <v>167851.09000000003</v>
      </c>
      <c r="M115" s="6">
        <f t="shared" si="14"/>
        <v>66.42978199999999</v>
      </c>
      <c r="N115" s="6">
        <f t="shared" si="15"/>
        <v>366905.52</v>
      </c>
      <c r="O115" s="6">
        <f t="shared" si="16"/>
        <v>366905.52</v>
      </c>
      <c r="P115" s="6">
        <f t="shared" si="17"/>
        <v>26.618896000000003</v>
      </c>
    </row>
    <row r="116" spans="1:16" ht="12.75">
      <c r="A116" s="4" t="s">
        <v>255</v>
      </c>
      <c r="B116" s="5" t="s">
        <v>256</v>
      </c>
      <c r="C116" s="6">
        <v>821000</v>
      </c>
      <c r="D116" s="6">
        <v>1106950</v>
      </c>
      <c r="E116" s="6">
        <v>853950</v>
      </c>
      <c r="F116" s="6">
        <v>306598.64</v>
      </c>
      <c r="G116" s="6">
        <v>0</v>
      </c>
      <c r="H116" s="6">
        <v>306598.64</v>
      </c>
      <c r="I116" s="6">
        <v>0</v>
      </c>
      <c r="J116" s="6">
        <v>0</v>
      </c>
      <c r="K116" s="6">
        <f t="shared" si="12"/>
        <v>547351.36</v>
      </c>
      <c r="L116" s="6">
        <f t="shared" si="13"/>
        <v>800351.36</v>
      </c>
      <c r="M116" s="6">
        <f t="shared" si="14"/>
        <v>35.90358217694244</v>
      </c>
      <c r="N116" s="6">
        <f t="shared" si="15"/>
        <v>800351.36</v>
      </c>
      <c r="O116" s="6">
        <f t="shared" si="16"/>
        <v>547351.36</v>
      </c>
      <c r="P116" s="6">
        <f t="shared" si="17"/>
        <v>35.90358217694244</v>
      </c>
    </row>
    <row r="117" spans="1:16" ht="12.75">
      <c r="A117" s="10" t="s">
        <v>172</v>
      </c>
      <c r="B117" s="11" t="s">
        <v>173</v>
      </c>
      <c r="C117" s="12">
        <v>2179284</v>
      </c>
      <c r="D117" s="12">
        <v>5761197</v>
      </c>
      <c r="E117" s="12">
        <v>3486127.5</v>
      </c>
      <c r="F117" s="12">
        <v>1715189.5</v>
      </c>
      <c r="G117" s="12">
        <v>0</v>
      </c>
      <c r="H117" s="12">
        <v>1822545.82</v>
      </c>
      <c r="I117" s="12">
        <v>123656.71</v>
      </c>
      <c r="J117" s="12">
        <v>1543.23</v>
      </c>
      <c r="K117" s="12">
        <f t="shared" si="12"/>
        <v>1770938</v>
      </c>
      <c r="L117" s="12">
        <f t="shared" si="13"/>
        <v>4046007.5</v>
      </c>
      <c r="M117" s="12">
        <f t="shared" si="14"/>
        <v>49.2004236792831</v>
      </c>
      <c r="N117" s="12">
        <f t="shared" si="15"/>
        <v>3938651.1799999997</v>
      </c>
      <c r="O117" s="12">
        <f t="shared" si="16"/>
        <v>1663581.68</v>
      </c>
      <c r="P117" s="12">
        <f t="shared" si="17"/>
        <v>52.27995304245183</v>
      </c>
    </row>
    <row r="118" spans="1:16" ht="12.75">
      <c r="A118" s="4" t="s">
        <v>174</v>
      </c>
      <c r="B118" s="5" t="s">
        <v>175</v>
      </c>
      <c r="C118" s="6">
        <v>283500</v>
      </c>
      <c r="D118" s="6">
        <v>887216</v>
      </c>
      <c r="E118" s="6">
        <v>542466</v>
      </c>
      <c r="F118" s="6">
        <v>71544.3</v>
      </c>
      <c r="G118" s="6">
        <v>0</v>
      </c>
      <c r="H118" s="6">
        <v>86897.6</v>
      </c>
      <c r="I118" s="6">
        <v>0</v>
      </c>
      <c r="J118" s="6">
        <v>247.5</v>
      </c>
      <c r="K118" s="6">
        <f t="shared" si="12"/>
        <v>470921.7</v>
      </c>
      <c r="L118" s="6">
        <f t="shared" si="13"/>
        <v>815671.7</v>
      </c>
      <c r="M118" s="6">
        <f t="shared" si="14"/>
        <v>13.188715974826074</v>
      </c>
      <c r="N118" s="6">
        <f t="shared" si="15"/>
        <v>800318.4</v>
      </c>
      <c r="O118" s="6">
        <f t="shared" si="16"/>
        <v>455568.4</v>
      </c>
      <c r="P118" s="6">
        <f t="shared" si="17"/>
        <v>16.018994738840775</v>
      </c>
    </row>
    <row r="119" spans="1:16" ht="12.75">
      <c r="A119" s="4" t="s">
        <v>176</v>
      </c>
      <c r="B119" s="5" t="s">
        <v>177</v>
      </c>
      <c r="C119" s="6">
        <v>13000</v>
      </c>
      <c r="D119" s="6">
        <v>13000</v>
      </c>
      <c r="E119" s="6">
        <v>1500</v>
      </c>
      <c r="F119" s="6">
        <v>0</v>
      </c>
      <c r="G119" s="6">
        <v>0</v>
      </c>
      <c r="H119" s="6">
        <v>2405</v>
      </c>
      <c r="I119" s="6">
        <v>0</v>
      </c>
      <c r="J119" s="6">
        <v>0</v>
      </c>
      <c r="K119" s="6">
        <f t="shared" si="12"/>
        <v>1500</v>
      </c>
      <c r="L119" s="6">
        <f t="shared" si="13"/>
        <v>13000</v>
      </c>
      <c r="M119" s="6">
        <f t="shared" si="14"/>
        <v>0</v>
      </c>
      <c r="N119" s="6">
        <f t="shared" si="15"/>
        <v>10595</v>
      </c>
      <c r="O119" s="6">
        <f t="shared" si="16"/>
        <v>-905</v>
      </c>
      <c r="P119" s="6">
        <f t="shared" si="17"/>
        <v>160.33333333333331</v>
      </c>
    </row>
    <row r="120" spans="1:16" ht="25.5">
      <c r="A120" s="4" t="s">
        <v>178</v>
      </c>
      <c r="B120" s="5" t="s">
        <v>179</v>
      </c>
      <c r="C120" s="6">
        <v>1608284</v>
      </c>
      <c r="D120" s="6">
        <v>4375973</v>
      </c>
      <c r="E120" s="6">
        <v>2766751.5</v>
      </c>
      <c r="F120" s="6">
        <v>1570485.2</v>
      </c>
      <c r="G120" s="6">
        <v>0</v>
      </c>
      <c r="H120" s="6">
        <v>1504019.75</v>
      </c>
      <c r="I120" s="6">
        <v>123491.68</v>
      </c>
      <c r="J120" s="6">
        <v>1295.73</v>
      </c>
      <c r="K120" s="6">
        <f t="shared" si="12"/>
        <v>1196266.3</v>
      </c>
      <c r="L120" s="6">
        <f t="shared" si="13"/>
        <v>2805487.8</v>
      </c>
      <c r="M120" s="6">
        <f t="shared" si="14"/>
        <v>56.76278480376716</v>
      </c>
      <c r="N120" s="6">
        <f t="shared" si="15"/>
        <v>2871953.25</v>
      </c>
      <c r="O120" s="6">
        <f t="shared" si="16"/>
        <v>1262731.75</v>
      </c>
      <c r="P120" s="6">
        <f t="shared" si="17"/>
        <v>54.36049280175686</v>
      </c>
    </row>
    <row r="121" spans="1:16" ht="12.75">
      <c r="A121" s="4" t="s">
        <v>180</v>
      </c>
      <c r="B121" s="5" t="s">
        <v>181</v>
      </c>
      <c r="C121" s="6">
        <v>264500</v>
      </c>
      <c r="D121" s="6">
        <v>475008</v>
      </c>
      <c r="E121" s="6">
        <v>165410</v>
      </c>
      <c r="F121" s="6">
        <v>63160</v>
      </c>
      <c r="G121" s="6">
        <v>0</v>
      </c>
      <c r="H121" s="6">
        <v>219223.47</v>
      </c>
      <c r="I121" s="6">
        <v>165.03</v>
      </c>
      <c r="J121" s="6">
        <v>0</v>
      </c>
      <c r="K121" s="6">
        <f t="shared" si="12"/>
        <v>102250</v>
      </c>
      <c r="L121" s="6">
        <f t="shared" si="13"/>
        <v>411848</v>
      </c>
      <c r="M121" s="6">
        <f t="shared" si="14"/>
        <v>38.18390665618765</v>
      </c>
      <c r="N121" s="6">
        <f t="shared" si="15"/>
        <v>255784.53</v>
      </c>
      <c r="O121" s="6">
        <f t="shared" si="16"/>
        <v>-53813.47</v>
      </c>
      <c r="P121" s="6">
        <f t="shared" si="17"/>
        <v>132.5333837131975</v>
      </c>
    </row>
    <row r="122" spans="1:16" ht="12.75">
      <c r="A122" s="4" t="s">
        <v>182</v>
      </c>
      <c r="B122" s="5" t="s">
        <v>183</v>
      </c>
      <c r="C122" s="6">
        <v>10000</v>
      </c>
      <c r="D122" s="6">
        <v>10000</v>
      </c>
      <c r="E122" s="6">
        <v>10000</v>
      </c>
      <c r="F122" s="6">
        <v>10000</v>
      </c>
      <c r="G122" s="6">
        <v>0</v>
      </c>
      <c r="H122" s="6">
        <v>10000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100</v>
      </c>
      <c r="N122" s="6">
        <f t="shared" si="15"/>
        <v>0</v>
      </c>
      <c r="O122" s="6">
        <f t="shared" si="16"/>
        <v>0</v>
      </c>
      <c r="P122" s="6">
        <f t="shared" si="17"/>
        <v>100</v>
      </c>
    </row>
    <row r="123" spans="1:16" ht="12.75">
      <c r="A123" s="10" t="s">
        <v>262</v>
      </c>
      <c r="B123" s="11" t="s">
        <v>263</v>
      </c>
      <c r="C123" s="12">
        <v>4958245</v>
      </c>
      <c r="D123" s="12">
        <v>14182087</v>
      </c>
      <c r="E123" s="12">
        <v>10501472</v>
      </c>
      <c r="F123" s="12">
        <v>3747011.98</v>
      </c>
      <c r="G123" s="12">
        <v>0</v>
      </c>
      <c r="H123" s="12">
        <v>3937537.51</v>
      </c>
      <c r="I123" s="12">
        <v>103474.47</v>
      </c>
      <c r="J123" s="12">
        <v>37309.95</v>
      </c>
      <c r="K123" s="12">
        <f t="shared" si="12"/>
        <v>6754460.02</v>
      </c>
      <c r="L123" s="12">
        <f t="shared" si="13"/>
        <v>10435075.02</v>
      </c>
      <c r="M123" s="12">
        <f t="shared" si="14"/>
        <v>35.68082626892687</v>
      </c>
      <c r="N123" s="12">
        <f t="shared" si="15"/>
        <v>10244549.49</v>
      </c>
      <c r="O123" s="12">
        <f t="shared" si="16"/>
        <v>6563934.49</v>
      </c>
      <c r="P123" s="12">
        <f t="shared" si="17"/>
        <v>37.49510078206179</v>
      </c>
    </row>
    <row r="124" spans="1:16" ht="12.75">
      <c r="A124" s="4" t="s">
        <v>264</v>
      </c>
      <c r="B124" s="5" t="s">
        <v>265</v>
      </c>
      <c r="C124" s="6">
        <v>3981245</v>
      </c>
      <c r="D124" s="6">
        <v>12279185</v>
      </c>
      <c r="E124" s="6">
        <v>9021859</v>
      </c>
      <c r="F124" s="6">
        <v>2972875.34</v>
      </c>
      <c r="G124" s="6">
        <v>0</v>
      </c>
      <c r="H124" s="6">
        <v>3209599.38</v>
      </c>
      <c r="I124" s="6">
        <v>57275.96</v>
      </c>
      <c r="J124" s="6">
        <v>5552.95</v>
      </c>
      <c r="K124" s="6">
        <f t="shared" si="12"/>
        <v>6048983.66</v>
      </c>
      <c r="L124" s="6">
        <f t="shared" si="13"/>
        <v>9306309.66</v>
      </c>
      <c r="M124" s="6">
        <f t="shared" si="14"/>
        <v>32.951915342503135</v>
      </c>
      <c r="N124" s="6">
        <f t="shared" si="15"/>
        <v>9069585.620000001</v>
      </c>
      <c r="O124" s="6">
        <f t="shared" si="16"/>
        <v>5812259.62</v>
      </c>
      <c r="P124" s="6">
        <f t="shared" si="17"/>
        <v>35.575809597556336</v>
      </c>
    </row>
    <row r="125" spans="1:16" ht="25.5">
      <c r="A125" s="4" t="s">
        <v>266</v>
      </c>
      <c r="B125" s="5" t="s">
        <v>267</v>
      </c>
      <c r="C125" s="6">
        <v>977000</v>
      </c>
      <c r="D125" s="6">
        <v>1902902</v>
      </c>
      <c r="E125" s="6">
        <v>1479613</v>
      </c>
      <c r="F125" s="6">
        <v>774136.64</v>
      </c>
      <c r="G125" s="6">
        <v>0</v>
      </c>
      <c r="H125" s="6">
        <v>727938.13</v>
      </c>
      <c r="I125" s="6">
        <v>46198.51</v>
      </c>
      <c r="J125" s="6">
        <v>31757</v>
      </c>
      <c r="K125" s="6">
        <f t="shared" si="12"/>
        <v>705476.36</v>
      </c>
      <c r="L125" s="6">
        <f t="shared" si="13"/>
        <v>1128765.3599999999</v>
      </c>
      <c r="M125" s="6">
        <f t="shared" si="14"/>
        <v>52.32021075781302</v>
      </c>
      <c r="N125" s="6">
        <f t="shared" si="15"/>
        <v>1174963.87</v>
      </c>
      <c r="O125" s="6">
        <f t="shared" si="16"/>
        <v>751674.87</v>
      </c>
      <c r="P125" s="6">
        <f t="shared" si="17"/>
        <v>49.19787336283204</v>
      </c>
    </row>
    <row r="126" spans="1:16" ht="25.5">
      <c r="A126" s="10" t="s">
        <v>201</v>
      </c>
      <c r="B126" s="11" t="s">
        <v>202</v>
      </c>
      <c r="C126" s="12">
        <v>150000</v>
      </c>
      <c r="D126" s="12">
        <v>341459</v>
      </c>
      <c r="E126" s="12">
        <v>281459</v>
      </c>
      <c r="F126" s="12">
        <v>92062.18</v>
      </c>
      <c r="G126" s="12">
        <v>0</v>
      </c>
      <c r="H126" s="12">
        <v>92062.18</v>
      </c>
      <c r="I126" s="12">
        <v>0</v>
      </c>
      <c r="J126" s="12">
        <v>0</v>
      </c>
      <c r="K126" s="12">
        <f t="shared" si="12"/>
        <v>189396.82</v>
      </c>
      <c r="L126" s="12">
        <f t="shared" si="13"/>
        <v>249396.82</v>
      </c>
      <c r="M126" s="12">
        <f t="shared" si="14"/>
        <v>32.708913198725206</v>
      </c>
      <c r="N126" s="12">
        <f t="shared" si="15"/>
        <v>249396.82</v>
      </c>
      <c r="O126" s="12">
        <f t="shared" si="16"/>
        <v>189396.82</v>
      </c>
      <c r="P126" s="12">
        <f t="shared" si="17"/>
        <v>32.708913198725206</v>
      </c>
    </row>
    <row r="127" spans="1:16" ht="12.75">
      <c r="A127" s="4" t="s">
        <v>268</v>
      </c>
      <c r="B127" s="5" t="s">
        <v>269</v>
      </c>
      <c r="C127" s="6">
        <v>120000</v>
      </c>
      <c r="D127" s="6">
        <v>311459</v>
      </c>
      <c r="E127" s="6">
        <v>281459</v>
      </c>
      <c r="F127" s="6">
        <v>92062.18</v>
      </c>
      <c r="G127" s="6">
        <v>0</v>
      </c>
      <c r="H127" s="6">
        <v>92062.18</v>
      </c>
      <c r="I127" s="6">
        <v>0</v>
      </c>
      <c r="J127" s="6">
        <v>0</v>
      </c>
      <c r="K127" s="6">
        <f t="shared" si="12"/>
        <v>189396.82</v>
      </c>
      <c r="L127" s="6">
        <f t="shared" si="13"/>
        <v>219396.82</v>
      </c>
      <c r="M127" s="6">
        <f t="shared" si="14"/>
        <v>32.708913198725206</v>
      </c>
      <c r="N127" s="6">
        <f t="shared" si="15"/>
        <v>219396.82</v>
      </c>
      <c r="O127" s="6">
        <f t="shared" si="16"/>
        <v>189396.82</v>
      </c>
      <c r="P127" s="6">
        <f t="shared" si="17"/>
        <v>32.708913198725206</v>
      </c>
    </row>
    <row r="128" spans="1:16" ht="25.5">
      <c r="A128" s="4" t="s">
        <v>216</v>
      </c>
      <c r="B128" s="5" t="s">
        <v>217</v>
      </c>
      <c r="C128" s="6">
        <v>30000</v>
      </c>
      <c r="D128" s="6">
        <v>30000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f t="shared" si="12"/>
        <v>0</v>
      </c>
      <c r="L128" s="6">
        <f t="shared" si="13"/>
        <v>30000</v>
      </c>
      <c r="M128" s="6">
        <f t="shared" si="14"/>
        <v>0</v>
      </c>
      <c r="N128" s="6">
        <f t="shared" si="15"/>
        <v>30000</v>
      </c>
      <c r="O128" s="6">
        <f t="shared" si="16"/>
        <v>0</v>
      </c>
      <c r="P128" s="6">
        <f t="shared" si="17"/>
        <v>0</v>
      </c>
    </row>
    <row r="129" spans="1:16" ht="25.5">
      <c r="A129" s="10" t="s">
        <v>203</v>
      </c>
      <c r="B129" s="11" t="s">
        <v>204</v>
      </c>
      <c r="C129" s="12">
        <v>2608000</v>
      </c>
      <c r="D129" s="12">
        <v>13717115</v>
      </c>
      <c r="E129" s="12">
        <v>12305775</v>
      </c>
      <c r="F129" s="12">
        <v>7048757.4</v>
      </c>
      <c r="G129" s="12">
        <v>0</v>
      </c>
      <c r="H129" s="12">
        <v>6295136.72</v>
      </c>
      <c r="I129" s="12">
        <v>753620.68</v>
      </c>
      <c r="J129" s="12">
        <v>753620.68</v>
      </c>
      <c r="K129" s="12">
        <f t="shared" si="12"/>
        <v>5257017.6</v>
      </c>
      <c r="L129" s="12">
        <f t="shared" si="13"/>
        <v>6668357.6</v>
      </c>
      <c r="M129" s="12">
        <f t="shared" si="14"/>
        <v>57.28007703700092</v>
      </c>
      <c r="N129" s="12">
        <f t="shared" si="15"/>
        <v>7421978.28</v>
      </c>
      <c r="O129" s="12">
        <f t="shared" si="16"/>
        <v>6010638.28</v>
      </c>
      <c r="P129" s="12">
        <f t="shared" si="17"/>
        <v>51.155954988613075</v>
      </c>
    </row>
    <row r="130" spans="1:16" ht="38.25">
      <c r="A130" s="4" t="s">
        <v>258</v>
      </c>
      <c r="B130" s="5" t="s">
        <v>259</v>
      </c>
      <c r="C130" s="6">
        <v>2608000</v>
      </c>
      <c r="D130" s="6">
        <v>13717115</v>
      </c>
      <c r="E130" s="6">
        <v>12305775</v>
      </c>
      <c r="F130" s="6">
        <v>7048757.4</v>
      </c>
      <c r="G130" s="6">
        <v>0</v>
      </c>
      <c r="H130" s="6">
        <v>6295136.72</v>
      </c>
      <c r="I130" s="6">
        <v>753620.68</v>
      </c>
      <c r="J130" s="6">
        <v>753620.68</v>
      </c>
      <c r="K130" s="6">
        <f t="shared" si="12"/>
        <v>5257017.6</v>
      </c>
      <c r="L130" s="6">
        <f t="shared" si="13"/>
        <v>6668357.6</v>
      </c>
      <c r="M130" s="6">
        <f t="shared" si="14"/>
        <v>57.28007703700092</v>
      </c>
      <c r="N130" s="6">
        <f t="shared" si="15"/>
        <v>7421978.28</v>
      </c>
      <c r="O130" s="6">
        <f t="shared" si="16"/>
        <v>6010638.28</v>
      </c>
      <c r="P130" s="6">
        <f t="shared" si="17"/>
        <v>51.155954988613075</v>
      </c>
    </row>
    <row r="131" spans="1:16" ht="12.75">
      <c r="A131" s="10" t="s">
        <v>270</v>
      </c>
      <c r="B131" s="11" t="s">
        <v>271</v>
      </c>
      <c r="C131" s="12">
        <v>100000</v>
      </c>
      <c r="D131" s="12">
        <v>258808</v>
      </c>
      <c r="E131" s="12">
        <v>198808</v>
      </c>
      <c r="F131" s="12">
        <v>158807.15</v>
      </c>
      <c r="G131" s="12">
        <v>0</v>
      </c>
      <c r="H131" s="12">
        <v>158807.15</v>
      </c>
      <c r="I131" s="12">
        <v>0</v>
      </c>
      <c r="J131" s="12">
        <v>0</v>
      </c>
      <c r="K131" s="12">
        <f t="shared" si="12"/>
        <v>40000.850000000006</v>
      </c>
      <c r="L131" s="12">
        <f t="shared" si="13"/>
        <v>100000.85</v>
      </c>
      <c r="M131" s="12">
        <f t="shared" si="14"/>
        <v>79.87965776025109</v>
      </c>
      <c r="N131" s="12">
        <f t="shared" si="15"/>
        <v>100000.85</v>
      </c>
      <c r="O131" s="12">
        <f t="shared" si="16"/>
        <v>40000.850000000006</v>
      </c>
      <c r="P131" s="12">
        <f t="shared" si="17"/>
        <v>79.87965776025109</v>
      </c>
    </row>
    <row r="132" spans="1:16" ht="38.25">
      <c r="A132" s="4" t="s">
        <v>272</v>
      </c>
      <c r="B132" s="5" t="s">
        <v>273</v>
      </c>
      <c r="C132" s="6">
        <v>100000</v>
      </c>
      <c r="D132" s="6">
        <v>258808</v>
      </c>
      <c r="E132" s="6">
        <v>198808</v>
      </c>
      <c r="F132" s="6">
        <v>158807.15</v>
      </c>
      <c r="G132" s="6">
        <v>0</v>
      </c>
      <c r="H132" s="6">
        <v>158807.15</v>
      </c>
      <c r="I132" s="6">
        <v>0</v>
      </c>
      <c r="J132" s="6">
        <v>0</v>
      </c>
      <c r="K132" s="6">
        <f t="shared" si="12"/>
        <v>40000.850000000006</v>
      </c>
      <c r="L132" s="6">
        <f t="shared" si="13"/>
        <v>100000.85</v>
      </c>
      <c r="M132" s="6">
        <f t="shared" si="14"/>
        <v>79.87965776025109</v>
      </c>
      <c r="N132" s="6">
        <f t="shared" si="15"/>
        <v>100000.85</v>
      </c>
      <c r="O132" s="6">
        <f t="shared" si="16"/>
        <v>40000.850000000006</v>
      </c>
      <c r="P132" s="6">
        <f t="shared" si="17"/>
        <v>79.87965776025109</v>
      </c>
    </row>
    <row r="133" spans="1:16" ht="25.5">
      <c r="A133" s="10" t="s">
        <v>321</v>
      </c>
      <c r="B133" s="11" t="s">
        <v>322</v>
      </c>
      <c r="C133" s="12">
        <v>0</v>
      </c>
      <c r="D133" s="12">
        <v>300000</v>
      </c>
      <c r="E133" s="12">
        <v>300000</v>
      </c>
      <c r="F133" s="12">
        <v>30000</v>
      </c>
      <c r="G133" s="12">
        <v>0</v>
      </c>
      <c r="H133" s="12">
        <v>30000</v>
      </c>
      <c r="I133" s="12">
        <v>0</v>
      </c>
      <c r="J133" s="12">
        <v>0</v>
      </c>
      <c r="K133" s="12">
        <f t="shared" si="12"/>
        <v>270000</v>
      </c>
      <c r="L133" s="12">
        <f t="shared" si="13"/>
        <v>270000</v>
      </c>
      <c r="M133" s="12">
        <f t="shared" si="14"/>
        <v>10</v>
      </c>
      <c r="N133" s="12">
        <f t="shared" si="15"/>
        <v>270000</v>
      </c>
      <c r="O133" s="12">
        <f t="shared" si="16"/>
        <v>270000</v>
      </c>
      <c r="P133" s="12">
        <f t="shared" si="17"/>
        <v>10</v>
      </c>
    </row>
    <row r="134" spans="1:16" ht="12.75">
      <c r="A134" s="4" t="s">
        <v>323</v>
      </c>
      <c r="B134" s="5" t="s">
        <v>324</v>
      </c>
      <c r="C134" s="6">
        <v>0</v>
      </c>
      <c r="D134" s="6">
        <v>300000</v>
      </c>
      <c r="E134" s="6">
        <v>300000</v>
      </c>
      <c r="F134" s="6">
        <v>30000</v>
      </c>
      <c r="G134" s="6">
        <v>0</v>
      </c>
      <c r="H134" s="6">
        <v>30000</v>
      </c>
      <c r="I134" s="6">
        <v>0</v>
      </c>
      <c r="J134" s="6">
        <v>0</v>
      </c>
      <c r="K134" s="6">
        <f t="shared" si="12"/>
        <v>270000</v>
      </c>
      <c r="L134" s="6">
        <f t="shared" si="13"/>
        <v>270000</v>
      </c>
      <c r="M134" s="6">
        <f t="shared" si="14"/>
        <v>10</v>
      </c>
      <c r="N134" s="6">
        <f t="shared" si="15"/>
        <v>270000</v>
      </c>
      <c r="O134" s="6">
        <f t="shared" si="16"/>
        <v>270000</v>
      </c>
      <c r="P134" s="6">
        <f t="shared" si="17"/>
        <v>10</v>
      </c>
    </row>
    <row r="135" spans="1:16" ht="12.75">
      <c r="A135" s="10" t="s">
        <v>274</v>
      </c>
      <c r="B135" s="11" t="s">
        <v>275</v>
      </c>
      <c r="C135" s="12">
        <v>1081400</v>
      </c>
      <c r="D135" s="12">
        <v>3311705</v>
      </c>
      <c r="E135" s="12">
        <v>1720013</v>
      </c>
      <c r="F135" s="12">
        <v>347057.37</v>
      </c>
      <c r="G135" s="12">
        <v>0</v>
      </c>
      <c r="H135" s="12">
        <v>336337.37</v>
      </c>
      <c r="I135" s="12">
        <v>10720</v>
      </c>
      <c r="J135" s="12">
        <v>0</v>
      </c>
      <c r="K135" s="12">
        <f t="shared" si="12"/>
        <v>1372955.63</v>
      </c>
      <c r="L135" s="12">
        <f t="shared" si="13"/>
        <v>2964647.63</v>
      </c>
      <c r="M135" s="12">
        <f t="shared" si="14"/>
        <v>20.177601564639335</v>
      </c>
      <c r="N135" s="12">
        <f t="shared" si="15"/>
        <v>2975367.63</v>
      </c>
      <c r="O135" s="12">
        <f t="shared" si="16"/>
        <v>1383675.63</v>
      </c>
      <c r="P135" s="12">
        <f t="shared" si="17"/>
        <v>19.554350461304654</v>
      </c>
    </row>
    <row r="136" spans="1:16" ht="25.5">
      <c r="A136" s="4" t="s">
        <v>276</v>
      </c>
      <c r="B136" s="5" t="s">
        <v>277</v>
      </c>
      <c r="C136" s="6">
        <v>800000</v>
      </c>
      <c r="D136" s="6">
        <v>1100000</v>
      </c>
      <c r="E136" s="6">
        <v>620000</v>
      </c>
      <c r="F136" s="6">
        <v>214146.76</v>
      </c>
      <c r="G136" s="6">
        <v>0</v>
      </c>
      <c r="H136" s="6">
        <v>214146.76</v>
      </c>
      <c r="I136" s="6">
        <v>0</v>
      </c>
      <c r="J136" s="6">
        <v>0</v>
      </c>
      <c r="K136" s="6">
        <f t="shared" si="12"/>
        <v>405853.24</v>
      </c>
      <c r="L136" s="6">
        <f t="shared" si="13"/>
        <v>885853.24</v>
      </c>
      <c r="M136" s="6">
        <f t="shared" si="14"/>
        <v>34.53980000000001</v>
      </c>
      <c r="N136" s="6">
        <f t="shared" si="15"/>
        <v>885853.24</v>
      </c>
      <c r="O136" s="6">
        <f t="shared" si="16"/>
        <v>405853.24</v>
      </c>
      <c r="P136" s="6">
        <f t="shared" si="17"/>
        <v>34.53980000000001</v>
      </c>
    </row>
    <row r="137" spans="1:16" ht="12.75">
      <c r="A137" s="4" t="s">
        <v>336</v>
      </c>
      <c r="B137" s="5" t="s">
        <v>337</v>
      </c>
      <c r="C137" s="6">
        <v>0</v>
      </c>
      <c r="D137" s="6">
        <v>199900</v>
      </c>
      <c r="E137" s="6">
        <v>199900</v>
      </c>
      <c r="F137" s="6">
        <v>10000</v>
      </c>
      <c r="G137" s="6">
        <v>0</v>
      </c>
      <c r="H137" s="6">
        <v>0</v>
      </c>
      <c r="I137" s="6">
        <v>10000</v>
      </c>
      <c r="J137" s="6">
        <v>0</v>
      </c>
      <c r="K137" s="6">
        <f t="shared" si="12"/>
        <v>189900</v>
      </c>
      <c r="L137" s="6">
        <f t="shared" si="13"/>
        <v>189900</v>
      </c>
      <c r="M137" s="6">
        <f t="shared" si="14"/>
        <v>5.002501250625312</v>
      </c>
      <c r="N137" s="6">
        <f t="shared" si="15"/>
        <v>199900</v>
      </c>
      <c r="O137" s="6">
        <f t="shared" si="16"/>
        <v>199900</v>
      </c>
      <c r="P137" s="6">
        <f t="shared" si="17"/>
        <v>0</v>
      </c>
    </row>
    <row r="138" spans="1:16" ht="25.5">
      <c r="A138" s="4" t="s">
        <v>343</v>
      </c>
      <c r="B138" s="5" t="s">
        <v>344</v>
      </c>
      <c r="C138" s="6">
        <v>0</v>
      </c>
      <c r="D138" s="6">
        <v>1550000</v>
      </c>
      <c r="E138" s="6">
        <v>550000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550000</v>
      </c>
      <c r="L138" s="6">
        <f t="shared" si="13"/>
        <v>1550000</v>
      </c>
      <c r="M138" s="6">
        <f t="shared" si="14"/>
        <v>0</v>
      </c>
      <c r="N138" s="6">
        <f t="shared" si="15"/>
        <v>1550000</v>
      </c>
      <c r="O138" s="6">
        <f t="shared" si="16"/>
        <v>550000</v>
      </c>
      <c r="P138" s="6">
        <f t="shared" si="17"/>
        <v>0</v>
      </c>
    </row>
    <row r="139" spans="1:16" ht="25.5">
      <c r="A139" s="4" t="s">
        <v>338</v>
      </c>
      <c r="B139" s="5" t="s">
        <v>339</v>
      </c>
      <c r="C139" s="6">
        <v>0</v>
      </c>
      <c r="D139" s="6">
        <v>6313</v>
      </c>
      <c r="E139" s="6">
        <v>6313</v>
      </c>
      <c r="F139" s="6">
        <v>6300</v>
      </c>
      <c r="G139" s="6">
        <v>0</v>
      </c>
      <c r="H139" s="6">
        <v>6300</v>
      </c>
      <c r="I139" s="6">
        <v>0</v>
      </c>
      <c r="J139" s="6">
        <v>0</v>
      </c>
      <c r="K139" s="6">
        <f t="shared" si="12"/>
        <v>13</v>
      </c>
      <c r="L139" s="6">
        <f t="shared" si="13"/>
        <v>13</v>
      </c>
      <c r="M139" s="6">
        <f t="shared" si="14"/>
        <v>99.79407571677491</v>
      </c>
      <c r="N139" s="6">
        <f t="shared" si="15"/>
        <v>13</v>
      </c>
      <c r="O139" s="6">
        <f t="shared" si="16"/>
        <v>13</v>
      </c>
      <c r="P139" s="6">
        <f t="shared" si="17"/>
        <v>99.79407571677491</v>
      </c>
    </row>
    <row r="140" spans="1:16" ht="38.25">
      <c r="A140" s="4" t="s">
        <v>278</v>
      </c>
      <c r="B140" s="5" t="s">
        <v>279</v>
      </c>
      <c r="C140" s="6">
        <v>281400</v>
      </c>
      <c r="D140" s="6">
        <v>455492</v>
      </c>
      <c r="E140" s="6">
        <v>343800</v>
      </c>
      <c r="F140" s="6">
        <v>116610.61</v>
      </c>
      <c r="G140" s="6">
        <v>0</v>
      </c>
      <c r="H140" s="6">
        <v>115890.61</v>
      </c>
      <c r="I140" s="6">
        <v>720</v>
      </c>
      <c r="J140" s="6">
        <v>0</v>
      </c>
      <c r="K140" s="6">
        <f t="shared" si="12"/>
        <v>227189.39</v>
      </c>
      <c r="L140" s="6">
        <f t="shared" si="13"/>
        <v>338881.39</v>
      </c>
      <c r="M140" s="6">
        <f t="shared" si="14"/>
        <v>33.91815299592786</v>
      </c>
      <c r="N140" s="6">
        <f t="shared" si="15"/>
        <v>339601.39</v>
      </c>
      <c r="O140" s="6">
        <f t="shared" si="16"/>
        <v>227909.39</v>
      </c>
      <c r="P140" s="6">
        <f t="shared" si="17"/>
        <v>33.70872891215823</v>
      </c>
    </row>
    <row r="141" spans="1:16" ht="12.75">
      <c r="A141" s="10" t="s">
        <v>207</v>
      </c>
      <c r="B141" s="11" t="s">
        <v>208</v>
      </c>
      <c r="C141" s="12">
        <v>9000</v>
      </c>
      <c r="D141" s="12">
        <v>14409012</v>
      </c>
      <c r="E141" s="12">
        <v>5928502</v>
      </c>
      <c r="F141" s="12">
        <v>4524726.5</v>
      </c>
      <c r="G141" s="12">
        <v>0</v>
      </c>
      <c r="H141" s="12">
        <v>4461177.55</v>
      </c>
      <c r="I141" s="12">
        <v>63548.95</v>
      </c>
      <c r="J141" s="12">
        <v>0</v>
      </c>
      <c r="K141" s="12">
        <f t="shared" si="12"/>
        <v>1403775.5</v>
      </c>
      <c r="L141" s="12">
        <f t="shared" si="13"/>
        <v>9884285.5</v>
      </c>
      <c r="M141" s="12">
        <f t="shared" si="14"/>
        <v>76.32158174189702</v>
      </c>
      <c r="N141" s="12">
        <f t="shared" si="15"/>
        <v>9947834.45</v>
      </c>
      <c r="O141" s="12">
        <f t="shared" si="16"/>
        <v>1467324.4500000002</v>
      </c>
      <c r="P141" s="12">
        <f t="shared" si="17"/>
        <v>75.24965918877989</v>
      </c>
    </row>
    <row r="142" spans="1:16" ht="25.5">
      <c r="A142" s="4" t="s">
        <v>312</v>
      </c>
      <c r="B142" s="5" t="s">
        <v>313</v>
      </c>
      <c r="C142" s="6">
        <v>0</v>
      </c>
      <c r="D142" s="6">
        <v>773400</v>
      </c>
      <c r="E142" s="6">
        <v>400000</v>
      </c>
      <c r="F142" s="6">
        <v>400000</v>
      </c>
      <c r="G142" s="6">
        <v>0</v>
      </c>
      <c r="H142" s="6">
        <v>400000</v>
      </c>
      <c r="I142" s="6">
        <v>0</v>
      </c>
      <c r="J142" s="6">
        <v>0</v>
      </c>
      <c r="K142" s="6">
        <f t="shared" si="12"/>
        <v>0</v>
      </c>
      <c r="L142" s="6">
        <f t="shared" si="13"/>
        <v>373400</v>
      </c>
      <c r="M142" s="6">
        <f t="shared" si="14"/>
        <v>100</v>
      </c>
      <c r="N142" s="6">
        <f t="shared" si="15"/>
        <v>373400</v>
      </c>
      <c r="O142" s="6">
        <f t="shared" si="16"/>
        <v>0</v>
      </c>
      <c r="P142" s="6">
        <f t="shared" si="17"/>
        <v>100</v>
      </c>
    </row>
    <row r="143" spans="1:16" ht="38.25">
      <c r="A143" s="4" t="s">
        <v>292</v>
      </c>
      <c r="B143" s="5" t="s">
        <v>293</v>
      </c>
      <c r="C143" s="6">
        <v>0</v>
      </c>
      <c r="D143" s="6">
        <v>203000</v>
      </c>
      <c r="E143" s="6">
        <v>203000</v>
      </c>
      <c r="F143" s="6">
        <v>173000</v>
      </c>
      <c r="G143" s="6">
        <v>0</v>
      </c>
      <c r="H143" s="6">
        <v>173000</v>
      </c>
      <c r="I143" s="6">
        <v>0</v>
      </c>
      <c r="J143" s="6">
        <v>0</v>
      </c>
      <c r="K143" s="6">
        <f t="shared" si="12"/>
        <v>30000</v>
      </c>
      <c r="L143" s="6">
        <f t="shared" si="13"/>
        <v>30000</v>
      </c>
      <c r="M143" s="6">
        <f t="shared" si="14"/>
        <v>85.22167487684729</v>
      </c>
      <c r="N143" s="6">
        <f t="shared" si="15"/>
        <v>30000</v>
      </c>
      <c r="O143" s="6">
        <f t="shared" si="16"/>
        <v>30000</v>
      </c>
      <c r="P143" s="6">
        <f t="shared" si="17"/>
        <v>85.22167487684729</v>
      </c>
    </row>
    <row r="144" spans="1:16" ht="12.75">
      <c r="A144" s="4" t="s">
        <v>211</v>
      </c>
      <c r="B144" s="5" t="s">
        <v>212</v>
      </c>
      <c r="C144" s="6">
        <v>0</v>
      </c>
      <c r="D144" s="6">
        <v>7519571</v>
      </c>
      <c r="E144" s="6">
        <v>4046015</v>
      </c>
      <c r="F144" s="6">
        <v>2776015</v>
      </c>
      <c r="G144" s="6">
        <v>0</v>
      </c>
      <c r="H144" s="6">
        <v>2776015</v>
      </c>
      <c r="I144" s="6">
        <v>0</v>
      </c>
      <c r="J144" s="6">
        <v>0</v>
      </c>
      <c r="K144" s="6">
        <f t="shared" si="12"/>
        <v>1270000</v>
      </c>
      <c r="L144" s="6">
        <f t="shared" si="13"/>
        <v>4743556</v>
      </c>
      <c r="M144" s="6">
        <f t="shared" si="14"/>
        <v>68.6110901714403</v>
      </c>
      <c r="N144" s="6">
        <f t="shared" si="15"/>
        <v>4743556</v>
      </c>
      <c r="O144" s="6">
        <f t="shared" si="16"/>
        <v>1270000</v>
      </c>
      <c r="P144" s="6">
        <f t="shared" si="17"/>
        <v>68.6110901714403</v>
      </c>
    </row>
    <row r="145" spans="1:16" ht="12.75">
      <c r="A145" s="4" t="s">
        <v>213</v>
      </c>
      <c r="B145" s="5" t="s">
        <v>196</v>
      </c>
      <c r="C145" s="6">
        <v>9000</v>
      </c>
      <c r="D145" s="6">
        <v>26000</v>
      </c>
      <c r="E145" s="6">
        <v>23500</v>
      </c>
      <c r="F145" s="6">
        <v>21000</v>
      </c>
      <c r="G145" s="6">
        <v>0</v>
      </c>
      <c r="H145" s="6">
        <v>21000</v>
      </c>
      <c r="I145" s="6">
        <v>0</v>
      </c>
      <c r="J145" s="6">
        <v>0</v>
      </c>
      <c r="K145" s="6">
        <f t="shared" si="12"/>
        <v>2500</v>
      </c>
      <c r="L145" s="6">
        <f t="shared" si="13"/>
        <v>5000</v>
      </c>
      <c r="M145" s="6">
        <f t="shared" si="14"/>
        <v>89.36170212765957</v>
      </c>
      <c r="N145" s="6">
        <f t="shared" si="15"/>
        <v>5000</v>
      </c>
      <c r="O145" s="6">
        <f t="shared" si="16"/>
        <v>2500</v>
      </c>
      <c r="P145" s="6">
        <f t="shared" si="17"/>
        <v>89.36170212765957</v>
      </c>
    </row>
    <row r="146" spans="1:16" ht="38.25">
      <c r="A146" s="4" t="s">
        <v>333</v>
      </c>
      <c r="B146" s="5" t="s">
        <v>334</v>
      </c>
      <c r="C146" s="6">
        <v>0</v>
      </c>
      <c r="D146" s="6">
        <v>5887041</v>
      </c>
      <c r="E146" s="6">
        <v>1255987</v>
      </c>
      <c r="F146" s="6">
        <v>1154711.5</v>
      </c>
      <c r="G146" s="6">
        <v>0</v>
      </c>
      <c r="H146" s="6">
        <v>1091162.55</v>
      </c>
      <c r="I146" s="6">
        <v>63548.95</v>
      </c>
      <c r="J146" s="6">
        <v>0</v>
      </c>
      <c r="K146" s="6">
        <f t="shared" si="12"/>
        <v>101275.5</v>
      </c>
      <c r="L146" s="6">
        <f t="shared" si="13"/>
        <v>4732329.5</v>
      </c>
      <c r="M146" s="6">
        <f t="shared" si="14"/>
        <v>91.9365805537796</v>
      </c>
      <c r="N146" s="6">
        <f t="shared" si="15"/>
        <v>4795878.45</v>
      </c>
      <c r="O146" s="6">
        <f t="shared" si="16"/>
        <v>164824.44999999995</v>
      </c>
      <c r="P146" s="6">
        <f t="shared" si="17"/>
        <v>86.87689840738798</v>
      </c>
    </row>
    <row r="147" spans="1:16" ht="12.75">
      <c r="A147" s="10" t="s">
        <v>214</v>
      </c>
      <c r="B147" s="11" t="s">
        <v>215</v>
      </c>
      <c r="C147" s="12">
        <v>21155219</v>
      </c>
      <c r="D147" s="12">
        <v>84977672</v>
      </c>
      <c r="E147" s="12">
        <v>59416256.5</v>
      </c>
      <c r="F147" s="12">
        <v>27541731.640000008</v>
      </c>
      <c r="G147" s="12">
        <v>0</v>
      </c>
      <c r="H147" s="12">
        <v>30490626.540000025</v>
      </c>
      <c r="I147" s="12">
        <v>1449754.44</v>
      </c>
      <c r="J147" s="12">
        <v>1081704.48</v>
      </c>
      <c r="K147" s="12">
        <f t="shared" si="12"/>
        <v>31874524.859999992</v>
      </c>
      <c r="L147" s="12">
        <f t="shared" si="13"/>
        <v>57435940.35999999</v>
      </c>
      <c r="M147" s="12">
        <f t="shared" si="14"/>
        <v>46.35386552836766</v>
      </c>
      <c r="N147" s="12">
        <f t="shared" si="15"/>
        <v>54487045.45999998</v>
      </c>
      <c r="O147" s="12">
        <f t="shared" si="16"/>
        <v>28925629.959999975</v>
      </c>
      <c r="P147" s="12">
        <f t="shared" si="17"/>
        <v>51.31697676039221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2016-06-29T07:38:53Z</dcterms:modified>
  <cp:category/>
  <cp:version/>
  <cp:contentType/>
  <cp:contentStatus/>
</cp:coreProperties>
</file>