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<sst xmlns="http://schemas.openxmlformats.org/spreadsheetml/2006/main" count="411" uniqueCount="317">
  <si>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</si>
  <si>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</si>
  <si>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</si>
  <si>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</si>
  <si>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</si>
  <si>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</si>
  <si>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</si>
  <si>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</si>
  <si>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</si>
  <si>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</si>
  <si>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</si>
  <si>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</si>
  <si>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</si>
  <si>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</si>
  <si>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</si>
  <si>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</si>
  <si>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</si>
  <si>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</si>
  <si>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</si>
  <si>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</si>
  <si>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</si>
  <si>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</si>
  <si>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</si>
  <si>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</si>
  <si>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</si>
  <si>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</si>
  <si>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</si>
  <si>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</si>
  <si>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</si>
  <si>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</si>
  <si>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</si>
  <si>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</si>
  <si>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</si>
  <si>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</si>
  <si>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</si>
  <si>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</si>
  <si>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</si>
  <si>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</si>
  <si>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</si>
  <si>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</si>
  <si>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</si>
  <si>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</si>
  <si>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</si>
  <si>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</si>
  <si>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</si>
  <si>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</si>
  <si>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</si>
  <si>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</si>
  <si>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</si>
  <si>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</si>
  <si>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</si>
  <si>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</si>
  <si>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</si>
  <si>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</si>
  <si>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</si>
  <si>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</si>
  <si>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</si>
  <si>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</si>
  <si>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</si>
  <si>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</si>
  <si>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</si>
  <si>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</si>
  <si>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</si>
  <si>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</si>
  <si>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</si>
  <si>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</si>
  <si>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</si>
  <si>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</si>
  <si>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</si>
  <si>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</si>
  <si>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</si>
  <si>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</si>
  <si>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</si>
  <si>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</si>
  <si>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</si>
  <si>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</si>
  <si>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</si>
  <si>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</si>
  <si>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</si>
  <si>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</si>
  <si>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</si>
  <si>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</si>
  <si>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</si>
  <si>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</si>
  <si>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</si>
  <si>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</si>
  <si>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</si>
  <si>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</si>
  <si>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</si>
  <si>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</si>
  <si>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</si>
  <si>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</si>
  <si>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</si>
  <si>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</si>
  <si>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</si>
  <si>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</si>
  <si>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</si>
  <si>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</si>
  <si>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</si>
  <si>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</si>
  <si>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</si>
  <si>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</si>
  <si>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</si>
  <si>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</si>
  <si>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</si>
  <si>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</si>
  <si>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</si>
  <si>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</si>
  <si>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</si>
  <si>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</si>
  <si>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</si>
  <si>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</si>
  <si>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</si>
  <si>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</si>
  <si>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</si>
  <si>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</si>
  <si>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</si>
  <si>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</si>
  <si>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</si>
  <si>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</si>
  <si>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</si>
  <si>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</si>
  <si>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</si>
  <si>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</si>
  <si>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</si>
  <si>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</si>
  <si>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</si>
  <si>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</si>
  <si>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</si>
  <si>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</si>
  <si>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</si>
  <si>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</si>
  <si>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</si>
  <si>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</si>
  <si>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</si>
  <si>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</si>
  <si>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</si>
  <si>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</si>
  <si>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</si>
  <si>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</si>
  <si>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</si>
  <si>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</si>
  <si>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</si>
  <si>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</si>
  <si>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</si>
  <si>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</si>
  <si>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</si>
  <si>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</si>
  <si>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</si>
  <si>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</si>
  <si>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</si>
  <si>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</si>
  <si>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</si>
  <si>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</si>
  <si>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</si>
  <si>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</si>
  <si>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</si>
  <si>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</si>
  <si>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</si>
  <si>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</si>
  <si>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</si>
  <si>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</si>
  <si>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</si>
  <si>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</si>
  <si>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</si>
  <si>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</si>
  <si>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</si>
  <si>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</si>
  <si>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</si>
  <si>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</si>
  <si>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</si>
  <si>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</si>
  <si>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</si>
  <si>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</si>
  <si>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</si>
  <si>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</si>
  <si>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</si>
  <si>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</si>
  <si>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</si>
  <si>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</si>
  <si>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</si>
  <si>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</si>
  <si>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</si>
  <si>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</si>
  <si>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</si>
  <si>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</si>
  <si>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</si>
  <si>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</si>
  <si>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</si>
  <si>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</si>
  <si>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</si>
  <si>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</si>
  <si>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</si>
  <si>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</si>
  <si>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</si>
  <si>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</si>
  <si>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</si>
  <si>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</si>
  <si>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</si>
  <si>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</si>
  <si>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</si>
  <si>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</si>
  <si>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</si>
  <si>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</si>
  <si>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</si>
  <si>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</si>
  <si>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</si>
  <si>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</si>
  <si>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</si>
  <si>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</si>
  <si>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</si>
  <si>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</si>
  <si>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</si>
  <si>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</si>
  <si>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</si>
  <si>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</si>
  <si>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</si>
  <si>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</si>
  <si>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</si>
  <si>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</si>
  <si>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</si>
  <si>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</si>
  <si>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</si>
  <si>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</si>
  <si>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</si>
  <si>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</si>
  <si>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</si>
  <si>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</si>
  <si>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</si>
  <si>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</si>
  <si>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</si>
  <si>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</si>
  <si>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</si>
  <si>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</si>
  <si>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</si>
  <si>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</si>
  <si>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</si>
  <si>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</si>
  <si>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</si>
  <si>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</si>
  <si>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</si>
  <si>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</si>
  <si>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</si>
  <si>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</si>
  <si>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</si>
  <si>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</si>
  <si>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</si>
  <si>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</si>
  <si>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</si>
  <si>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</si>
  <si>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</si>
  <si>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</si>
  <si>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</si>
  <si>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</si>
  <si>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</si>
  <si>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</si>
  <si>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</si>
  <si>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</si>
  <si>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</si>
  <si>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</si>
  <si>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</si>
  <si>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</si>
  <si>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</si>
  <si>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</si>
  <si>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</si>
  <si>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</si>
  <si>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</si>
  <si>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</si>
  <si>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</si>
  <si>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</si>
  <si>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</si>
  <si>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</si>
  <si>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</si>
  <si>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</si>
  <si>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</si>
  <si>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</si>
  <si>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</si>
  <si>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</si>
  <si>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</si>
  <si>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</si>
  <si>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</si>
  <si>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</si>
  <si>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</si>
  <si>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</si>
  <si>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</si>
  <si>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</si>
  <si>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</si>
  <si>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</si>
  <si>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</si>
  <si>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</si>
  <si>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</si>
  <si>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</si>
  <si>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</si>
  <si>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</si>
  <si>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</si>
  <si>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</si>
  <si>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</si>
  <si>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</si>
  <si>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</si>
  <si>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</si>
  <si>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</si>
  <si>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</si>
  <si>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</si>
  <si>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</si>
  <si>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Станом на 14.03.2016</t>
  </si>
  <si>
    <t>На 12.03.2016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</si>
  <si>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</si>
  <si>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</si>
  <si>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Аналіз фінансування установ на 12.03.2016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</si>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</sst>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:IV16384"/>
    </sheetView>
  </sheetViews>
  <sheetFormatPr defaultColWidth="9.140625" defaultRowHeight="12.75"/>
  <cols>
    <col min="2" max="2" width="45.8515625" style="0" customWidth="1"/>
  </cols>
  <sheetData>
    <row r="1" ht="12.75">
      <c r="A1" t="s">
        <v>304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305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21852474</v>
      </c>
      <c r="D8" s="8">
        <v>28011617.69</v>
      </c>
      <c r="E8" s="13">
        <f aca="true" t="shared" si="0" ref="E8:E71">IF(C8=0,0,D8/C8*100)</f>
        <v>128.1851093381921</v>
      </c>
    </row>
    <row r="9" spans="1:5" ht="12.75">
      <c r="A9" s="8">
        <v>11000000</v>
      </c>
      <c r="B9" s="8" t="s">
        <v>23</v>
      </c>
      <c r="C9" s="8">
        <v>13332959</v>
      </c>
      <c r="D9" s="8">
        <v>11964781.96</v>
      </c>
      <c r="E9" s="13">
        <f t="shared" si="0"/>
        <v>89.73838410513376</v>
      </c>
    </row>
    <row r="10" spans="1:5" ht="12.75">
      <c r="A10" s="8">
        <v>11010000</v>
      </c>
      <c r="B10" s="8" t="s">
        <v>24</v>
      </c>
      <c r="C10" s="8">
        <v>13332959</v>
      </c>
      <c r="D10" s="8">
        <v>11948401.76</v>
      </c>
      <c r="E10" s="13">
        <f t="shared" si="0"/>
        <v>89.61552915598105</v>
      </c>
    </row>
    <row r="11" spans="1:5" ht="12.75">
      <c r="A11" s="8">
        <v>11010100</v>
      </c>
      <c r="B11" s="8" t="s">
        <v>25</v>
      </c>
      <c r="C11" s="8">
        <v>10242959</v>
      </c>
      <c r="D11" s="8">
        <v>9520620.67</v>
      </c>
      <c r="E11" s="13">
        <f t="shared" si="0"/>
        <v>92.94795253988617</v>
      </c>
    </row>
    <row r="12" spans="1:5" ht="12.75">
      <c r="A12" s="8">
        <v>11010200</v>
      </c>
      <c r="B12" s="8" t="s">
        <v>26</v>
      </c>
      <c r="C12" s="8">
        <v>2041000</v>
      </c>
      <c r="D12" s="8">
        <v>2025158.32</v>
      </c>
      <c r="E12" s="13">
        <f t="shared" si="0"/>
        <v>99.2238275355218</v>
      </c>
    </row>
    <row r="13" spans="1:5" ht="12.75">
      <c r="A13" s="8">
        <v>11010400</v>
      </c>
      <c r="B13" s="8" t="s">
        <v>27</v>
      </c>
      <c r="C13" s="8">
        <v>570000</v>
      </c>
      <c r="D13" s="8">
        <v>155378.6</v>
      </c>
      <c r="E13" s="13">
        <f t="shared" si="0"/>
        <v>27.25940350877193</v>
      </c>
    </row>
    <row r="14" spans="1:5" ht="12.75">
      <c r="A14" s="8">
        <v>11010500</v>
      </c>
      <c r="B14" s="8" t="s">
        <v>28</v>
      </c>
      <c r="C14" s="8">
        <v>479000</v>
      </c>
      <c r="D14" s="8">
        <v>247244.17</v>
      </c>
      <c r="E14" s="13">
        <f t="shared" si="0"/>
        <v>51.6167369519833</v>
      </c>
    </row>
    <row r="15" spans="1:5" ht="12.75">
      <c r="A15" s="8">
        <v>11020000</v>
      </c>
      <c r="B15" s="8" t="s">
        <v>288</v>
      </c>
      <c r="C15" s="8">
        <v>0</v>
      </c>
      <c r="D15" s="8">
        <v>16380.2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16380.2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84890</v>
      </c>
      <c r="D17" s="8">
        <v>51211.31</v>
      </c>
      <c r="E17" s="13">
        <f t="shared" si="0"/>
        <v>60.3266698079868</v>
      </c>
    </row>
    <row r="18" spans="1:5" ht="12.75">
      <c r="A18" s="8">
        <v>13010000</v>
      </c>
      <c r="B18" s="8" t="s">
        <v>230</v>
      </c>
      <c r="C18" s="8">
        <v>51240</v>
      </c>
      <c r="D18" s="8">
        <v>30805.33</v>
      </c>
      <c r="E18" s="13">
        <f t="shared" si="0"/>
        <v>60.11969164715067</v>
      </c>
    </row>
    <row r="19" spans="1:5" ht="12.75">
      <c r="A19" s="8">
        <v>13010200</v>
      </c>
      <c r="B19" s="8" t="s">
        <v>231</v>
      </c>
      <c r="C19" s="8">
        <v>51240</v>
      </c>
      <c r="D19" s="8">
        <v>30805.33</v>
      </c>
      <c r="E19" s="13">
        <f t="shared" si="0"/>
        <v>60.11969164715067</v>
      </c>
    </row>
    <row r="20" spans="1:5" ht="12.75">
      <c r="A20" s="8">
        <v>13030000</v>
      </c>
      <c r="B20" s="8" t="s">
        <v>280</v>
      </c>
      <c r="C20" s="8">
        <v>33650</v>
      </c>
      <c r="D20" s="8">
        <v>20405.98</v>
      </c>
      <c r="E20" s="13">
        <f t="shared" si="0"/>
        <v>60.64184249628529</v>
      </c>
    </row>
    <row r="21" spans="1:5" ht="12.75">
      <c r="A21" s="8">
        <v>13030200</v>
      </c>
      <c r="B21" s="8" t="s">
        <v>281</v>
      </c>
      <c r="C21" s="8">
        <v>33650</v>
      </c>
      <c r="D21" s="8">
        <v>20405.98</v>
      </c>
      <c r="E21" s="13">
        <f t="shared" si="0"/>
        <v>60.64184249628529</v>
      </c>
    </row>
    <row r="22" spans="1:5" ht="12.75">
      <c r="A22" s="8">
        <v>14000000</v>
      </c>
      <c r="B22" s="8" t="s">
        <v>29</v>
      </c>
      <c r="C22" s="8">
        <v>1578563</v>
      </c>
      <c r="D22" s="8">
        <v>6041706.93</v>
      </c>
      <c r="E22" s="13">
        <f t="shared" si="0"/>
        <v>382.7346092617146</v>
      </c>
    </row>
    <row r="23" spans="1:5" ht="12.75">
      <c r="A23" s="8">
        <v>14040000</v>
      </c>
      <c r="B23" s="8" t="s">
        <v>30</v>
      </c>
      <c r="C23" s="8">
        <v>1578563</v>
      </c>
      <c r="D23" s="8">
        <v>6041706.93</v>
      </c>
      <c r="E23" s="13">
        <f t="shared" si="0"/>
        <v>382.7346092617146</v>
      </c>
    </row>
    <row r="24" spans="1:5" ht="12.75">
      <c r="A24" s="8">
        <v>18000000</v>
      </c>
      <c r="B24" s="8" t="s">
        <v>31</v>
      </c>
      <c r="C24" s="8">
        <v>6856062</v>
      </c>
      <c r="D24" s="8">
        <v>9953917.49</v>
      </c>
      <c r="E24" s="13">
        <f t="shared" si="0"/>
        <v>145.1841813857576</v>
      </c>
    </row>
    <row r="25" spans="1:5" ht="12.75">
      <c r="A25" s="8">
        <v>18010000</v>
      </c>
      <c r="B25" s="8" t="s">
        <v>32</v>
      </c>
      <c r="C25" s="8">
        <v>2733502</v>
      </c>
      <c r="D25" s="8">
        <v>3085551.3</v>
      </c>
      <c r="E25" s="13">
        <f t="shared" si="0"/>
        <v>112.87905770692686</v>
      </c>
    </row>
    <row r="26" spans="1:5" ht="12.75">
      <c r="A26" s="8">
        <v>18010100</v>
      </c>
      <c r="B26" s="8" t="s">
        <v>232</v>
      </c>
      <c r="C26" s="8">
        <v>11384</v>
      </c>
      <c r="D26" s="8">
        <v>12068.49</v>
      </c>
      <c r="E26" s="13">
        <f t="shared" si="0"/>
        <v>106.01273717498243</v>
      </c>
    </row>
    <row r="27" spans="1:5" ht="12.75">
      <c r="A27" s="8">
        <v>18010200</v>
      </c>
      <c r="B27" s="8" t="s">
        <v>73</v>
      </c>
      <c r="C27" s="8">
        <v>9980</v>
      </c>
      <c r="D27" s="8">
        <v>7607.98</v>
      </c>
      <c r="E27" s="13">
        <f t="shared" si="0"/>
        <v>76.23226452905811</v>
      </c>
    </row>
    <row r="28" spans="1:5" ht="12.75">
      <c r="A28" s="8">
        <v>18010300</v>
      </c>
      <c r="B28" s="8" t="s">
        <v>233</v>
      </c>
      <c r="C28" s="8">
        <v>14050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284717</v>
      </c>
      <c r="D29" s="8">
        <v>474168.61</v>
      </c>
      <c r="E29" s="13">
        <f t="shared" si="0"/>
        <v>166.54032249567115</v>
      </c>
    </row>
    <row r="30" spans="1:5" ht="12.75">
      <c r="A30" s="8">
        <v>18010500</v>
      </c>
      <c r="B30" s="8" t="s">
        <v>34</v>
      </c>
      <c r="C30" s="8">
        <v>371878</v>
      </c>
      <c r="D30" s="8">
        <v>553342.32</v>
      </c>
      <c r="E30" s="13">
        <f t="shared" si="0"/>
        <v>148.79673441289884</v>
      </c>
    </row>
    <row r="31" spans="1:5" ht="12.75">
      <c r="A31" s="8">
        <v>18010600</v>
      </c>
      <c r="B31" s="8" t="s">
        <v>35</v>
      </c>
      <c r="C31" s="8">
        <v>1219602</v>
      </c>
      <c r="D31" s="8">
        <v>1130557.21</v>
      </c>
      <c r="E31" s="13">
        <f t="shared" si="0"/>
        <v>92.69886487559056</v>
      </c>
    </row>
    <row r="32" spans="1:5" ht="12.75">
      <c r="A32" s="8">
        <v>18010700</v>
      </c>
      <c r="B32" s="8" t="s">
        <v>36</v>
      </c>
      <c r="C32" s="8">
        <v>301704</v>
      </c>
      <c r="D32" s="8">
        <v>280477.59</v>
      </c>
      <c r="E32" s="13">
        <f t="shared" si="0"/>
        <v>92.96449168721662</v>
      </c>
    </row>
    <row r="33" spans="1:5" ht="12.75">
      <c r="A33" s="8">
        <v>18010900</v>
      </c>
      <c r="B33" s="8" t="s">
        <v>37</v>
      </c>
      <c r="C33" s="8">
        <v>467957</v>
      </c>
      <c r="D33" s="8">
        <v>602329.1</v>
      </c>
      <c r="E33" s="13">
        <f t="shared" si="0"/>
        <v>128.71462548909406</v>
      </c>
    </row>
    <row r="34" spans="1:5" ht="12.75">
      <c r="A34" s="8">
        <v>18011000</v>
      </c>
      <c r="B34" s="8" t="s">
        <v>282</v>
      </c>
      <c r="C34" s="8">
        <v>52230</v>
      </c>
      <c r="D34" s="8">
        <v>25000</v>
      </c>
      <c r="E34" s="13">
        <f t="shared" si="0"/>
        <v>47.86521156423512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2110</v>
      </c>
      <c r="D36" s="8">
        <v>7608.42</v>
      </c>
      <c r="E36" s="13">
        <f t="shared" si="0"/>
        <v>360.5886255924171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1410</v>
      </c>
      <c r="D38" s="8">
        <v>6908.42</v>
      </c>
      <c r="E38" s="13">
        <f t="shared" si="0"/>
        <v>489.95886524822697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4120450</v>
      </c>
      <c r="D44" s="8">
        <v>6863256.11</v>
      </c>
      <c r="E44" s="13">
        <f t="shared" si="0"/>
        <v>166.5656933101967</v>
      </c>
    </row>
    <row r="45" spans="1:5" ht="12.75">
      <c r="A45" s="8">
        <v>18050300</v>
      </c>
      <c r="B45" s="8" t="s">
        <v>39</v>
      </c>
      <c r="C45" s="8">
        <v>788478</v>
      </c>
      <c r="D45" s="8">
        <v>955030</v>
      </c>
      <c r="E45" s="13">
        <f t="shared" si="0"/>
        <v>121.12322728091335</v>
      </c>
    </row>
    <row r="46" spans="1:5" ht="12.75">
      <c r="A46" s="8">
        <v>18050400</v>
      </c>
      <c r="B46" s="8" t="s">
        <v>40</v>
      </c>
      <c r="C46" s="8">
        <v>2761366</v>
      </c>
      <c r="D46" s="8">
        <v>5306332.67</v>
      </c>
      <c r="E46" s="13">
        <f t="shared" si="0"/>
        <v>192.16332315238182</v>
      </c>
    </row>
    <row r="47" spans="1:5" ht="12.75">
      <c r="A47" s="8">
        <v>18050500</v>
      </c>
      <c r="B47" s="8" t="s">
        <v>41</v>
      </c>
      <c r="C47" s="8">
        <v>570606</v>
      </c>
      <c r="D47" s="8">
        <v>601893.44</v>
      </c>
      <c r="E47" s="13">
        <f t="shared" si="0"/>
        <v>105.48319505928782</v>
      </c>
    </row>
    <row r="48" spans="1:5" ht="12.75">
      <c r="A48" s="8">
        <v>20000000</v>
      </c>
      <c r="B48" s="8" t="s">
        <v>45</v>
      </c>
      <c r="C48" s="8">
        <v>39305</v>
      </c>
      <c r="D48" s="8">
        <v>100531.11</v>
      </c>
      <c r="E48" s="13">
        <f t="shared" si="0"/>
        <v>255.77181020226436</v>
      </c>
    </row>
    <row r="49" spans="1:5" ht="12.75">
      <c r="A49" s="8">
        <v>21000000</v>
      </c>
      <c r="B49" s="8" t="s">
        <v>46</v>
      </c>
      <c r="C49" s="8">
        <v>10735</v>
      </c>
      <c r="D49" s="8">
        <v>16265.96</v>
      </c>
      <c r="E49" s="13">
        <f t="shared" si="0"/>
        <v>151.52268281322776</v>
      </c>
    </row>
    <row r="50" spans="1:5" ht="12.75">
      <c r="A50" s="8">
        <v>21010000</v>
      </c>
      <c r="B50" s="8" t="s">
        <v>306</v>
      </c>
      <c r="C50" s="8">
        <v>0</v>
      </c>
      <c r="D50" s="8">
        <v>1153</v>
      </c>
      <c r="E50" s="13">
        <f t="shared" si="0"/>
        <v>0</v>
      </c>
    </row>
    <row r="51" spans="1:5" ht="12.75">
      <c r="A51" s="8">
        <v>21010300</v>
      </c>
      <c r="B51" s="8" t="s">
        <v>307</v>
      </c>
      <c r="C51" s="8">
        <v>0</v>
      </c>
      <c r="D51" s="8">
        <v>1153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10000</v>
      </c>
      <c r="D52" s="8">
        <v>9945.36</v>
      </c>
      <c r="E52" s="13">
        <f t="shared" si="0"/>
        <v>99.45360000000001</v>
      </c>
    </row>
    <row r="53" spans="1:5" ht="12.75">
      <c r="A53" s="8">
        <v>21080000</v>
      </c>
      <c r="B53" s="8" t="s">
        <v>47</v>
      </c>
      <c r="C53" s="8">
        <v>735</v>
      </c>
      <c r="D53" s="8">
        <v>5167.6</v>
      </c>
      <c r="E53" s="13">
        <f t="shared" si="0"/>
        <v>703.0748299319728</v>
      </c>
    </row>
    <row r="54" spans="1:5" ht="12.75">
      <c r="A54" s="8">
        <v>21080500</v>
      </c>
      <c r="B54" s="8" t="s">
        <v>242</v>
      </c>
      <c r="C54" s="8">
        <v>0</v>
      </c>
      <c r="D54" s="8">
        <v>1654.71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735</v>
      </c>
      <c r="D55" s="8">
        <v>3512.89</v>
      </c>
      <c r="E55" s="13">
        <f t="shared" si="0"/>
        <v>477.9442176870748</v>
      </c>
    </row>
    <row r="56" spans="1:5" ht="12.75">
      <c r="A56" s="8">
        <v>22000000</v>
      </c>
      <c r="B56" s="8" t="s">
        <v>49</v>
      </c>
      <c r="C56" s="8">
        <v>24370</v>
      </c>
      <c r="D56" s="8">
        <v>16262.11</v>
      </c>
      <c r="E56" s="13">
        <f t="shared" si="0"/>
        <v>66.73003693065245</v>
      </c>
    </row>
    <row r="57" spans="1:5" ht="12.75">
      <c r="A57" s="8">
        <v>22080000</v>
      </c>
      <c r="B57" s="8" t="s">
        <v>50</v>
      </c>
      <c r="C57" s="8">
        <v>24285</v>
      </c>
      <c r="D57" s="8">
        <v>10546.45</v>
      </c>
      <c r="E57" s="13">
        <f t="shared" si="0"/>
        <v>43.42783611282685</v>
      </c>
    </row>
    <row r="58" spans="1:5" ht="12.75">
      <c r="A58" s="8">
        <v>22080400</v>
      </c>
      <c r="B58" s="8" t="s">
        <v>51</v>
      </c>
      <c r="C58" s="8">
        <v>24285</v>
      </c>
      <c r="D58" s="8">
        <v>10546.45</v>
      </c>
      <c r="E58" s="13">
        <f t="shared" si="0"/>
        <v>43.42783611282685</v>
      </c>
    </row>
    <row r="59" spans="1:5" ht="12.75">
      <c r="A59" s="8">
        <v>22090000</v>
      </c>
      <c r="B59" s="8" t="s">
        <v>52</v>
      </c>
      <c r="C59" s="8">
        <v>85</v>
      </c>
      <c r="D59" s="8">
        <v>5715.66</v>
      </c>
      <c r="E59" s="13">
        <f t="shared" si="0"/>
        <v>6724.305882352941</v>
      </c>
    </row>
    <row r="60" spans="1:5" ht="12.75">
      <c r="A60" s="8">
        <v>22090100</v>
      </c>
      <c r="B60" s="8" t="s">
        <v>53</v>
      </c>
      <c r="C60" s="8">
        <v>85</v>
      </c>
      <c r="D60" s="8">
        <v>5433.49</v>
      </c>
      <c r="E60" s="13">
        <f t="shared" si="0"/>
        <v>6392.341176470588</v>
      </c>
    </row>
    <row r="61" spans="1:5" ht="12.75">
      <c r="A61" s="8">
        <v>22090400</v>
      </c>
      <c r="B61" s="8" t="s">
        <v>54</v>
      </c>
      <c r="C61" s="8">
        <v>0</v>
      </c>
      <c r="D61" s="8">
        <v>282.17</v>
      </c>
      <c r="E61" s="13">
        <f t="shared" si="0"/>
        <v>0</v>
      </c>
    </row>
    <row r="62" spans="1:5" ht="12.75">
      <c r="A62" s="8">
        <v>24000000</v>
      </c>
      <c r="B62" s="8" t="s">
        <v>55</v>
      </c>
      <c r="C62" s="8">
        <v>4200</v>
      </c>
      <c r="D62" s="8">
        <v>68003.04</v>
      </c>
      <c r="E62" s="13">
        <f t="shared" si="0"/>
        <v>1619.12</v>
      </c>
    </row>
    <row r="63" spans="1:5" ht="12.75">
      <c r="A63" s="8">
        <v>24060000</v>
      </c>
      <c r="B63" s="8" t="s">
        <v>47</v>
      </c>
      <c r="C63" s="8">
        <v>4200</v>
      </c>
      <c r="D63" s="8">
        <v>68003.04</v>
      </c>
      <c r="E63" s="13">
        <f t="shared" si="0"/>
        <v>1619.12</v>
      </c>
    </row>
    <row r="64" spans="1:5" ht="12.75">
      <c r="A64" s="8">
        <v>24060300</v>
      </c>
      <c r="B64" s="8" t="s">
        <v>47</v>
      </c>
      <c r="C64" s="8">
        <v>4200</v>
      </c>
      <c r="D64" s="8">
        <v>68003.04</v>
      </c>
      <c r="E64" s="13">
        <f t="shared" si="0"/>
        <v>1619.12</v>
      </c>
    </row>
    <row r="65" spans="1:5" ht="12.75">
      <c r="A65" s="8">
        <v>40000000</v>
      </c>
      <c r="B65" s="8" t="s">
        <v>56</v>
      </c>
      <c r="C65" s="8">
        <v>100087412</v>
      </c>
      <c r="D65" s="8">
        <v>78372040.95</v>
      </c>
      <c r="E65" s="13">
        <f t="shared" si="0"/>
        <v>78.30359421222721</v>
      </c>
    </row>
    <row r="66" spans="1:5" ht="12.75">
      <c r="A66" s="8">
        <v>41000000</v>
      </c>
      <c r="B66" s="8" t="s">
        <v>57</v>
      </c>
      <c r="C66" s="8">
        <v>100087412</v>
      </c>
      <c r="D66" s="8">
        <v>78372040.95</v>
      </c>
      <c r="E66" s="13">
        <f t="shared" si="0"/>
        <v>78.30359421222721</v>
      </c>
    </row>
    <row r="67" spans="1:5" ht="12.75">
      <c r="A67" s="8">
        <v>41020000</v>
      </c>
      <c r="B67" s="8" t="s">
        <v>58</v>
      </c>
      <c r="C67" s="8">
        <v>3412500</v>
      </c>
      <c r="D67" s="8">
        <v>2654166.67</v>
      </c>
      <c r="E67" s="13">
        <f t="shared" si="0"/>
        <v>77.77777787545787</v>
      </c>
    </row>
    <row r="68" spans="1:5" ht="12.75">
      <c r="A68" s="8">
        <v>41020100</v>
      </c>
      <c r="B68" s="8" t="s">
        <v>59</v>
      </c>
      <c r="C68" s="8">
        <v>3412500</v>
      </c>
      <c r="D68" s="8">
        <v>2654166.67</v>
      </c>
      <c r="E68" s="13">
        <f t="shared" si="0"/>
        <v>77.77777787545787</v>
      </c>
    </row>
    <row r="69" spans="1:5" ht="12.75">
      <c r="A69" s="8">
        <v>41030000</v>
      </c>
      <c r="B69" s="8" t="s">
        <v>60</v>
      </c>
      <c r="C69" s="8">
        <v>96674912</v>
      </c>
      <c r="D69" s="8">
        <v>75717874.28</v>
      </c>
      <c r="E69" s="13">
        <f t="shared" si="0"/>
        <v>78.32215485233645</v>
      </c>
    </row>
    <row r="70" spans="1:5" ht="12.75">
      <c r="A70" s="8">
        <v>41030300</v>
      </c>
      <c r="B70" s="8" t="s">
        <v>295</v>
      </c>
      <c r="C70" s="8">
        <v>28330</v>
      </c>
      <c r="D70" s="8">
        <v>10320</v>
      </c>
      <c r="E70" s="13">
        <f t="shared" si="0"/>
        <v>36.42781503706318</v>
      </c>
    </row>
    <row r="71" spans="1:5" ht="12.75">
      <c r="A71" s="8">
        <v>41030600</v>
      </c>
      <c r="B71" s="8" t="s">
        <v>61</v>
      </c>
      <c r="C71" s="8">
        <v>22302111</v>
      </c>
      <c r="D71" s="8">
        <v>22302111</v>
      </c>
      <c r="E71" s="13">
        <f t="shared" si="0"/>
        <v>100</v>
      </c>
    </row>
    <row r="72" spans="1:5" ht="12.75">
      <c r="A72" s="8">
        <v>41030800</v>
      </c>
      <c r="B72" s="8" t="s">
        <v>62</v>
      </c>
      <c r="C72" s="8">
        <v>38408553</v>
      </c>
      <c r="D72" s="8">
        <v>17710001</v>
      </c>
      <c r="E72" s="13">
        <f aca="true" t="shared" si="1" ref="E72:E80">IF(C72=0,0,D72/C72*100)</f>
        <v>46.10952409480253</v>
      </c>
    </row>
    <row r="73" spans="1:5" ht="12.75">
      <c r="A73" s="8">
        <v>41030900</v>
      </c>
      <c r="B73" s="8" t="s">
        <v>63</v>
      </c>
      <c r="C73" s="8">
        <v>0</v>
      </c>
      <c r="D73" s="8">
        <v>0</v>
      </c>
      <c r="E73" s="13">
        <f t="shared" si="1"/>
        <v>0</v>
      </c>
    </row>
    <row r="74" spans="1:5" ht="12.75">
      <c r="A74" s="8">
        <v>41031000</v>
      </c>
      <c r="B74" s="8" t="s">
        <v>64</v>
      </c>
      <c r="C74" s="8">
        <v>185306</v>
      </c>
      <c r="D74" s="8">
        <v>5992</v>
      </c>
      <c r="E74" s="13">
        <f t="shared" si="1"/>
        <v>3.233570418658867</v>
      </c>
    </row>
    <row r="75" spans="1:5" ht="12.75">
      <c r="A75" s="8">
        <v>41033900</v>
      </c>
      <c r="B75" s="8" t="s">
        <v>65</v>
      </c>
      <c r="C75" s="8">
        <v>17356900</v>
      </c>
      <c r="D75" s="8">
        <v>17356900</v>
      </c>
      <c r="E75" s="13">
        <f t="shared" si="1"/>
        <v>100</v>
      </c>
    </row>
    <row r="76" spans="1:5" ht="12.75">
      <c r="A76" s="8">
        <v>41034200</v>
      </c>
      <c r="B76" s="8" t="s">
        <v>66</v>
      </c>
      <c r="C76" s="8">
        <v>11217100</v>
      </c>
      <c r="D76" s="8">
        <v>11217100</v>
      </c>
      <c r="E76" s="13">
        <f t="shared" si="1"/>
        <v>100</v>
      </c>
    </row>
    <row r="77" spans="1:5" ht="12.75">
      <c r="A77" s="8">
        <v>41035000</v>
      </c>
      <c r="B77" s="8" t="s">
        <v>67</v>
      </c>
      <c r="C77" s="8">
        <v>7007212</v>
      </c>
      <c r="D77" s="8">
        <v>6946334</v>
      </c>
      <c r="E77" s="13">
        <f t="shared" si="1"/>
        <v>99.13120938827026</v>
      </c>
    </row>
    <row r="78" spans="1:5" ht="12.75">
      <c r="A78" s="8">
        <v>41035800</v>
      </c>
      <c r="B78" s="8" t="s">
        <v>68</v>
      </c>
      <c r="C78" s="8">
        <v>169400</v>
      </c>
      <c r="D78" s="8">
        <v>169116.28</v>
      </c>
      <c r="E78" s="13">
        <f t="shared" si="1"/>
        <v>99.8325147579693</v>
      </c>
    </row>
    <row r="79" spans="1:5" ht="12.75">
      <c r="A79" s="9" t="s">
        <v>69</v>
      </c>
      <c r="B79" s="9"/>
      <c r="C79" s="9">
        <v>21891779</v>
      </c>
      <c r="D79" s="9">
        <v>28112148.8</v>
      </c>
      <c r="E79" s="14">
        <f t="shared" si="1"/>
        <v>128.41418141485897</v>
      </c>
    </row>
    <row r="80" spans="1:5" ht="12.75">
      <c r="A80" s="9" t="s">
        <v>70</v>
      </c>
      <c r="B80" s="9"/>
      <c r="C80" s="9">
        <v>121979191</v>
      </c>
      <c r="D80" s="9">
        <v>106484189.75</v>
      </c>
      <c r="E80" s="14">
        <f t="shared" si="1"/>
        <v>87.29701261094608</v>
      </c>
    </row>
    <row r="81" ht="12.75">
      <c r="B81" s="16" t="s">
        <v>296</v>
      </c>
    </row>
    <row r="82" spans="1:5" ht="12.75">
      <c r="A82" s="7" t="s">
        <v>2</v>
      </c>
      <c r="B82" s="7" t="s">
        <v>18</v>
      </c>
      <c r="C82" s="7" t="s">
        <v>19</v>
      </c>
      <c r="D82" s="7" t="s">
        <v>20</v>
      </c>
      <c r="E82" s="7" t="s">
        <v>21</v>
      </c>
    </row>
    <row r="83" spans="1:5" ht="12.75">
      <c r="A83" s="8">
        <v>10000000</v>
      </c>
      <c r="B83" s="8" t="s">
        <v>22</v>
      </c>
      <c r="C83" s="8">
        <v>80000</v>
      </c>
      <c r="D83" s="8">
        <v>168626.59</v>
      </c>
      <c r="E83" s="13">
        <f aca="true" t="shared" si="2" ref="E83:E115">IF(C83=0,0,D83/C83*100)</f>
        <v>210.7832375</v>
      </c>
    </row>
    <row r="84" spans="1:5" ht="12.75">
      <c r="A84" s="8">
        <v>19000000</v>
      </c>
      <c r="B84" s="8" t="s">
        <v>42</v>
      </c>
      <c r="C84" s="8">
        <v>80000</v>
      </c>
      <c r="D84" s="8">
        <v>168626.59</v>
      </c>
      <c r="E84" s="13">
        <f t="shared" si="2"/>
        <v>210.7832375</v>
      </c>
    </row>
    <row r="85" spans="1:5" ht="12.75">
      <c r="A85" s="8">
        <v>19010000</v>
      </c>
      <c r="B85" s="8" t="s">
        <v>43</v>
      </c>
      <c r="C85" s="8">
        <v>80000</v>
      </c>
      <c r="D85" s="8">
        <v>168626.59</v>
      </c>
      <c r="E85" s="13">
        <f t="shared" si="2"/>
        <v>210.7832375</v>
      </c>
    </row>
    <row r="86" spans="1:5" ht="12.75">
      <c r="A86" s="8">
        <v>19010100</v>
      </c>
      <c r="B86" s="8" t="s">
        <v>240</v>
      </c>
      <c r="C86" s="8">
        <v>0</v>
      </c>
      <c r="D86" s="8">
        <v>18054.66</v>
      </c>
      <c r="E86" s="13">
        <f t="shared" si="2"/>
        <v>0</v>
      </c>
    </row>
    <row r="87" spans="1:5" ht="12.75">
      <c r="A87" s="8">
        <v>19010200</v>
      </c>
      <c r="B87" s="8" t="s">
        <v>241</v>
      </c>
      <c r="C87" s="8">
        <v>0</v>
      </c>
      <c r="D87" s="8">
        <v>286.58</v>
      </c>
      <c r="E87" s="13">
        <f t="shared" si="2"/>
        <v>0</v>
      </c>
    </row>
    <row r="88" spans="1:5" ht="12.75">
      <c r="A88" s="8">
        <v>19010300</v>
      </c>
      <c r="B88" s="8" t="s">
        <v>44</v>
      </c>
      <c r="C88" s="8">
        <v>80000</v>
      </c>
      <c r="D88" s="8">
        <v>150285.35</v>
      </c>
      <c r="E88" s="13">
        <f t="shared" si="2"/>
        <v>187.8566875</v>
      </c>
    </row>
    <row r="89" spans="1:5" ht="12.75">
      <c r="A89" s="8">
        <v>20000000</v>
      </c>
      <c r="B89" s="8" t="s">
        <v>45</v>
      </c>
      <c r="C89" s="8">
        <v>1244043.75</v>
      </c>
      <c r="D89" s="8">
        <v>7259361.08</v>
      </c>
      <c r="E89" s="13">
        <f t="shared" si="2"/>
        <v>583.5294040101081</v>
      </c>
    </row>
    <row r="90" spans="1:5" ht="12.75">
      <c r="A90" s="8">
        <v>21000000</v>
      </c>
      <c r="B90" s="8" t="s">
        <v>46</v>
      </c>
      <c r="C90" s="8">
        <v>0</v>
      </c>
      <c r="D90" s="8">
        <v>5670</v>
      </c>
      <c r="E90" s="13">
        <f t="shared" si="2"/>
        <v>0</v>
      </c>
    </row>
    <row r="91" spans="1:5" ht="12.75">
      <c r="A91" s="8">
        <v>21110000</v>
      </c>
      <c r="B91" s="8" t="s">
        <v>219</v>
      </c>
      <c r="C91" s="8">
        <v>0</v>
      </c>
      <c r="D91" s="8">
        <v>5670</v>
      </c>
      <c r="E91" s="13">
        <f t="shared" si="2"/>
        <v>0</v>
      </c>
    </row>
    <row r="92" spans="1:5" ht="12.75">
      <c r="A92" s="8">
        <v>24000000</v>
      </c>
      <c r="B92" s="8" t="s">
        <v>55</v>
      </c>
      <c r="C92" s="8">
        <v>355000</v>
      </c>
      <c r="D92" s="8">
        <v>1177944.78</v>
      </c>
      <c r="E92" s="13">
        <f t="shared" si="2"/>
        <v>331.8154309859155</v>
      </c>
    </row>
    <row r="93" spans="1:5" ht="12.75">
      <c r="A93" s="8">
        <v>24060000</v>
      </c>
      <c r="B93" s="8" t="s">
        <v>47</v>
      </c>
      <c r="C93" s="8">
        <v>0</v>
      </c>
      <c r="D93" s="8">
        <v>206.78</v>
      </c>
      <c r="E93" s="13">
        <f t="shared" si="2"/>
        <v>0</v>
      </c>
    </row>
    <row r="94" spans="1:5" ht="12.75">
      <c r="A94" s="8">
        <v>24062100</v>
      </c>
      <c r="B94" s="8" t="s">
        <v>220</v>
      </c>
      <c r="C94" s="8">
        <v>0</v>
      </c>
      <c r="D94" s="8">
        <v>206.78</v>
      </c>
      <c r="E94" s="13">
        <f t="shared" si="2"/>
        <v>0</v>
      </c>
    </row>
    <row r="95" spans="1:5" ht="12.75">
      <c r="A95" s="8">
        <v>24170000</v>
      </c>
      <c r="B95" s="8" t="s">
        <v>285</v>
      </c>
      <c r="C95" s="8">
        <v>355000</v>
      </c>
      <c r="D95" s="8">
        <v>1177738</v>
      </c>
      <c r="E95" s="13">
        <f t="shared" si="2"/>
        <v>331.75718309859155</v>
      </c>
    </row>
    <row r="96" spans="1:5" ht="12.75">
      <c r="A96" s="8">
        <v>25000000</v>
      </c>
      <c r="B96" s="8" t="s">
        <v>221</v>
      </c>
      <c r="C96" s="8">
        <v>889043.75</v>
      </c>
      <c r="D96" s="8">
        <v>6075746.3</v>
      </c>
      <c r="E96" s="13">
        <f t="shared" si="2"/>
        <v>683.4023972386061</v>
      </c>
    </row>
    <row r="97" spans="1:5" ht="12.75">
      <c r="A97" s="8">
        <v>25010000</v>
      </c>
      <c r="B97" s="8" t="s">
        <v>222</v>
      </c>
      <c r="C97" s="8">
        <v>889043.75</v>
      </c>
      <c r="D97" s="8">
        <v>234367.24</v>
      </c>
      <c r="E97" s="13">
        <f t="shared" si="2"/>
        <v>26.36172179378124</v>
      </c>
    </row>
    <row r="98" spans="1:5" ht="12.75">
      <c r="A98" s="8">
        <v>25010100</v>
      </c>
      <c r="B98" s="8" t="s">
        <v>223</v>
      </c>
      <c r="C98" s="8">
        <v>772162.5</v>
      </c>
      <c r="D98" s="8">
        <v>206001.14</v>
      </c>
      <c r="E98" s="13">
        <f t="shared" si="2"/>
        <v>26.678469881663514</v>
      </c>
    </row>
    <row r="99" spans="1:5" ht="12.75">
      <c r="A99" s="8">
        <v>25010200</v>
      </c>
      <c r="B99" s="8" t="s">
        <v>224</v>
      </c>
      <c r="C99" s="8">
        <v>9750</v>
      </c>
      <c r="D99" s="8">
        <v>0</v>
      </c>
      <c r="E99" s="13">
        <f t="shared" si="2"/>
        <v>0</v>
      </c>
    </row>
    <row r="100" spans="1:5" ht="12.75">
      <c r="A100" s="8">
        <v>25010300</v>
      </c>
      <c r="B100" s="8" t="s">
        <v>225</v>
      </c>
      <c r="C100" s="8">
        <v>105406.25</v>
      </c>
      <c r="D100" s="8">
        <v>28282.1</v>
      </c>
      <c r="E100" s="13">
        <f t="shared" si="2"/>
        <v>26.83152090127483</v>
      </c>
    </row>
    <row r="101" spans="1:5" ht="12.75">
      <c r="A101" s="8">
        <v>25010400</v>
      </c>
      <c r="B101" s="8" t="s">
        <v>226</v>
      </c>
      <c r="C101" s="8">
        <v>1725</v>
      </c>
      <c r="D101" s="8">
        <v>84</v>
      </c>
      <c r="E101" s="13">
        <f t="shared" si="2"/>
        <v>4.869565217391305</v>
      </c>
    </row>
    <row r="102" spans="1:5" ht="12.75">
      <c r="A102" s="8">
        <v>25020000</v>
      </c>
      <c r="B102" s="8" t="s">
        <v>300</v>
      </c>
      <c r="C102" s="8">
        <v>0</v>
      </c>
      <c r="D102" s="8">
        <v>5841379.06</v>
      </c>
      <c r="E102" s="13">
        <f t="shared" si="2"/>
        <v>0</v>
      </c>
    </row>
    <row r="103" spans="1:5" ht="12.75">
      <c r="A103" s="8">
        <v>25020100</v>
      </c>
      <c r="B103" s="8" t="s">
        <v>301</v>
      </c>
      <c r="C103" s="8">
        <v>0</v>
      </c>
      <c r="D103" s="8">
        <v>5841379.06</v>
      </c>
      <c r="E103" s="13">
        <f t="shared" si="2"/>
        <v>0</v>
      </c>
    </row>
    <row r="104" spans="1:5" ht="12.75">
      <c r="A104" s="8">
        <v>30000000</v>
      </c>
      <c r="B104" s="8" t="s">
        <v>243</v>
      </c>
      <c r="C104" s="8">
        <v>10000</v>
      </c>
      <c r="D104" s="8">
        <v>24997</v>
      </c>
      <c r="E104" s="13">
        <f t="shared" si="2"/>
        <v>249.96999999999997</v>
      </c>
    </row>
    <row r="105" spans="1:5" ht="12.75">
      <c r="A105" s="8">
        <v>33000000</v>
      </c>
      <c r="B105" s="8" t="s">
        <v>244</v>
      </c>
      <c r="C105" s="8">
        <v>10000</v>
      </c>
      <c r="D105" s="8">
        <v>24997</v>
      </c>
      <c r="E105" s="13">
        <f t="shared" si="2"/>
        <v>249.96999999999997</v>
      </c>
    </row>
    <row r="106" spans="1:5" ht="12.75">
      <c r="A106" s="8">
        <v>33010000</v>
      </c>
      <c r="B106" s="8" t="s">
        <v>245</v>
      </c>
      <c r="C106" s="8">
        <v>10000</v>
      </c>
      <c r="D106" s="8">
        <v>24997</v>
      </c>
      <c r="E106" s="13">
        <f t="shared" si="2"/>
        <v>249.96999999999997</v>
      </c>
    </row>
    <row r="107" spans="1:5" ht="12.75">
      <c r="A107" s="8">
        <v>33010100</v>
      </c>
      <c r="B107" s="8" t="s">
        <v>246</v>
      </c>
      <c r="C107" s="8">
        <v>10000</v>
      </c>
      <c r="D107" s="8">
        <v>24997</v>
      </c>
      <c r="E107" s="13">
        <f t="shared" si="2"/>
        <v>249.96999999999997</v>
      </c>
    </row>
    <row r="108" spans="1:5" ht="12.75">
      <c r="A108" s="8">
        <v>40000000</v>
      </c>
      <c r="B108" s="8" t="s">
        <v>56</v>
      </c>
      <c r="C108" s="8">
        <v>420000</v>
      </c>
      <c r="D108" s="8">
        <v>458315</v>
      </c>
      <c r="E108" s="13">
        <f t="shared" si="2"/>
        <v>109.12261904761904</v>
      </c>
    </row>
    <row r="109" spans="1:5" ht="12.75">
      <c r="A109" s="8">
        <v>41000000</v>
      </c>
      <c r="B109" s="8" t="s">
        <v>57</v>
      </c>
      <c r="C109" s="8">
        <v>420000</v>
      </c>
      <c r="D109" s="8">
        <v>458315</v>
      </c>
      <c r="E109" s="13">
        <f t="shared" si="2"/>
        <v>109.12261904761904</v>
      </c>
    </row>
    <row r="110" spans="1:5" ht="12.75">
      <c r="A110" s="8">
        <v>41030000</v>
      </c>
      <c r="B110" s="8" t="s">
        <v>60</v>
      </c>
      <c r="C110" s="8">
        <v>420000</v>
      </c>
      <c r="D110" s="8">
        <v>458315</v>
      </c>
      <c r="E110" s="13">
        <f t="shared" si="2"/>
        <v>109.12261904761904</v>
      </c>
    </row>
    <row r="111" spans="1:5" ht="12.75">
      <c r="A111" s="8">
        <v>41035000</v>
      </c>
      <c r="B111" s="8" t="s">
        <v>67</v>
      </c>
      <c r="C111" s="8">
        <v>420000</v>
      </c>
      <c r="D111" s="8">
        <v>458315</v>
      </c>
      <c r="E111" s="13">
        <f t="shared" si="2"/>
        <v>109.12261904761904</v>
      </c>
    </row>
    <row r="112" spans="1:5" ht="12.75">
      <c r="A112" s="8">
        <v>50000000</v>
      </c>
      <c r="B112" s="8" t="s">
        <v>227</v>
      </c>
      <c r="C112" s="8">
        <v>78849</v>
      </c>
      <c r="D112" s="8">
        <v>30833</v>
      </c>
      <c r="E112" s="13">
        <f t="shared" si="2"/>
        <v>39.10385673882992</v>
      </c>
    </row>
    <row r="113" spans="1:5" ht="12.75">
      <c r="A113" s="8">
        <v>50110000</v>
      </c>
      <c r="B113" s="8" t="s">
        <v>228</v>
      </c>
      <c r="C113" s="8">
        <v>78849</v>
      </c>
      <c r="D113" s="8">
        <v>30833</v>
      </c>
      <c r="E113" s="13">
        <f t="shared" si="2"/>
        <v>39.10385673882992</v>
      </c>
    </row>
    <row r="114" spans="1:5" ht="12.75">
      <c r="A114" s="9" t="s">
        <v>69</v>
      </c>
      <c r="B114" s="9"/>
      <c r="C114" s="9">
        <v>1412892.75</v>
      </c>
      <c r="D114" s="9">
        <v>7483817.67</v>
      </c>
      <c r="E114" s="14">
        <f t="shared" si="2"/>
        <v>529.6805203367347</v>
      </c>
    </row>
    <row r="115" spans="1:5" ht="12.75">
      <c r="A115" s="9" t="s">
        <v>70</v>
      </c>
      <c r="B115" s="9"/>
      <c r="C115" s="9">
        <v>1832892.75</v>
      </c>
      <c r="D115" s="9">
        <v>7942132.67</v>
      </c>
      <c r="E115" s="14">
        <f t="shared" si="2"/>
        <v>433.3113691458488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304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21177113</v>
      </c>
      <c r="E6" s="12">
        <v>5103467</v>
      </c>
      <c r="F6" s="12">
        <v>2948373.58</v>
      </c>
      <c r="G6" s="12">
        <v>0</v>
      </c>
      <c r="H6" s="12">
        <v>2807320.73</v>
      </c>
      <c r="I6" s="12">
        <v>141052.85</v>
      </c>
      <c r="J6" s="12">
        <v>63855.83</v>
      </c>
      <c r="K6" s="12">
        <f aca="true" t="shared" si="0" ref="K6:K69">E6-F6</f>
        <v>2155093.42</v>
      </c>
      <c r="L6" s="12">
        <f aca="true" t="shared" si="1" ref="L6:L69">D6-F6</f>
        <v>18228739.42</v>
      </c>
      <c r="M6" s="12">
        <f aca="true" t="shared" si="2" ref="M6:M69">IF(E6=0,0,(F6/E6)*100)</f>
        <v>57.7719730528286</v>
      </c>
      <c r="N6" s="12">
        <f aca="true" t="shared" si="3" ref="N6:N69">D6-H6</f>
        <v>18369792.27</v>
      </c>
      <c r="O6" s="12">
        <f aca="true" t="shared" si="4" ref="O6:O69">E6-H6</f>
        <v>2296146.27</v>
      </c>
      <c r="P6" s="12">
        <f aca="true" t="shared" si="5" ref="P6:P69">IF(E6=0,0,(H6/E6)*100)</f>
        <v>55.00810978105668</v>
      </c>
    </row>
    <row r="7" spans="1:16" ht="12.75">
      <c r="A7" s="4" t="s">
        <v>76</v>
      </c>
      <c r="B7" s="5" t="s">
        <v>77</v>
      </c>
      <c r="C7" s="6">
        <v>20946539</v>
      </c>
      <c r="D7" s="6">
        <v>21177113</v>
      </c>
      <c r="E7" s="6">
        <v>5103467</v>
      </c>
      <c r="F7" s="6">
        <v>2948373.58</v>
      </c>
      <c r="G7" s="6">
        <v>0</v>
      </c>
      <c r="H7" s="6">
        <v>2807320.73</v>
      </c>
      <c r="I7" s="6">
        <v>141052.85</v>
      </c>
      <c r="J7" s="6">
        <v>63855.83</v>
      </c>
      <c r="K7" s="6">
        <f t="shared" si="0"/>
        <v>2155093.42</v>
      </c>
      <c r="L7" s="6">
        <f t="shared" si="1"/>
        <v>18228739.42</v>
      </c>
      <c r="M7" s="6">
        <f t="shared" si="2"/>
        <v>57.7719730528286</v>
      </c>
      <c r="N7" s="6">
        <f t="shared" si="3"/>
        <v>18369792.27</v>
      </c>
      <c r="O7" s="6">
        <f t="shared" si="4"/>
        <v>2296146.27</v>
      </c>
      <c r="P7" s="6">
        <f t="shared" si="5"/>
        <v>55.00810978105668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169196</v>
      </c>
      <c r="F8" s="12">
        <v>85991.22</v>
      </c>
      <c r="G8" s="12">
        <v>0</v>
      </c>
      <c r="H8" s="12">
        <v>85991.22</v>
      </c>
      <c r="I8" s="12">
        <v>0</v>
      </c>
      <c r="J8" s="12">
        <v>0</v>
      </c>
      <c r="K8" s="12">
        <f t="shared" si="0"/>
        <v>83204.78</v>
      </c>
      <c r="L8" s="12">
        <f t="shared" si="1"/>
        <v>671451.78</v>
      </c>
      <c r="M8" s="12">
        <f t="shared" si="2"/>
        <v>50.823435542211406</v>
      </c>
      <c r="N8" s="12">
        <f t="shared" si="3"/>
        <v>671451.78</v>
      </c>
      <c r="O8" s="12">
        <f t="shared" si="4"/>
        <v>83204.78</v>
      </c>
      <c r="P8" s="12">
        <f t="shared" si="5"/>
        <v>50.823435542211406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169196</v>
      </c>
      <c r="F9" s="6">
        <v>85991.22</v>
      </c>
      <c r="G9" s="6">
        <v>0</v>
      </c>
      <c r="H9" s="6">
        <v>85991.22</v>
      </c>
      <c r="I9" s="6">
        <v>0</v>
      </c>
      <c r="J9" s="6">
        <v>0</v>
      </c>
      <c r="K9" s="6">
        <f t="shared" si="0"/>
        <v>83204.78</v>
      </c>
      <c r="L9" s="6">
        <f t="shared" si="1"/>
        <v>671451.78</v>
      </c>
      <c r="M9" s="6">
        <f t="shared" si="2"/>
        <v>50.823435542211406</v>
      </c>
      <c r="N9" s="6">
        <f t="shared" si="3"/>
        <v>671451.78</v>
      </c>
      <c r="O9" s="6">
        <f t="shared" si="4"/>
        <v>83204.78</v>
      </c>
      <c r="P9" s="6">
        <f t="shared" si="5"/>
        <v>50.823435542211406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113220412</v>
      </c>
      <c r="E10" s="12">
        <v>25601685</v>
      </c>
      <c r="F10" s="12">
        <v>18391474.160000015</v>
      </c>
      <c r="G10" s="12">
        <v>3114.92</v>
      </c>
      <c r="H10" s="12">
        <v>17977187.030000005</v>
      </c>
      <c r="I10" s="12">
        <v>414287.13</v>
      </c>
      <c r="J10" s="12">
        <v>390508.21</v>
      </c>
      <c r="K10" s="12">
        <f t="shared" si="0"/>
        <v>7210210.839999985</v>
      </c>
      <c r="L10" s="12">
        <f t="shared" si="1"/>
        <v>94828937.83999999</v>
      </c>
      <c r="M10" s="12">
        <f t="shared" si="2"/>
        <v>71.8369676058432</v>
      </c>
      <c r="N10" s="12">
        <f t="shared" si="3"/>
        <v>95243224.97</v>
      </c>
      <c r="O10" s="12">
        <f t="shared" si="4"/>
        <v>7624497.969999995</v>
      </c>
      <c r="P10" s="12">
        <f t="shared" si="5"/>
        <v>70.21876501488087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19857611</v>
      </c>
      <c r="E11" s="6">
        <v>4912010</v>
      </c>
      <c r="F11" s="6">
        <v>2992022.58</v>
      </c>
      <c r="G11" s="6">
        <v>0</v>
      </c>
      <c r="H11" s="6">
        <v>2863465.13</v>
      </c>
      <c r="I11" s="6">
        <v>128557.45</v>
      </c>
      <c r="J11" s="6">
        <v>96572.78</v>
      </c>
      <c r="K11" s="6">
        <f t="shared" si="0"/>
        <v>1919987.42</v>
      </c>
      <c r="L11" s="6">
        <f t="shared" si="1"/>
        <v>16865588.42</v>
      </c>
      <c r="M11" s="6">
        <f t="shared" si="2"/>
        <v>60.912387800513436</v>
      </c>
      <c r="N11" s="6">
        <f t="shared" si="3"/>
        <v>16994145.87</v>
      </c>
      <c r="O11" s="6">
        <f t="shared" si="4"/>
        <v>2048544.87</v>
      </c>
      <c r="P11" s="6">
        <f t="shared" si="5"/>
        <v>58.29518119873535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84822391</v>
      </c>
      <c r="E12" s="6">
        <v>18639189</v>
      </c>
      <c r="F12" s="6">
        <v>14200736.230000004</v>
      </c>
      <c r="G12" s="6">
        <v>0</v>
      </c>
      <c r="H12" s="6">
        <v>14020300.770000003</v>
      </c>
      <c r="I12" s="6">
        <v>180435.46</v>
      </c>
      <c r="J12" s="6">
        <v>188000.99</v>
      </c>
      <c r="K12" s="6">
        <f t="shared" si="0"/>
        <v>4438452.769999996</v>
      </c>
      <c r="L12" s="6">
        <f t="shared" si="1"/>
        <v>70621654.77</v>
      </c>
      <c r="M12" s="6">
        <f t="shared" si="2"/>
        <v>76.18752205366877</v>
      </c>
      <c r="N12" s="6">
        <f t="shared" si="3"/>
        <v>70802090.22999999</v>
      </c>
      <c r="O12" s="6">
        <f t="shared" si="4"/>
        <v>4618888.229999997</v>
      </c>
      <c r="P12" s="6">
        <f t="shared" si="5"/>
        <v>75.21947854061678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592265</v>
      </c>
      <c r="F13" s="6">
        <v>442586.65</v>
      </c>
      <c r="G13" s="6">
        <v>0</v>
      </c>
      <c r="H13" s="6">
        <v>420102.13</v>
      </c>
      <c r="I13" s="6">
        <v>22484.52</v>
      </c>
      <c r="J13" s="6">
        <v>22484.52</v>
      </c>
      <c r="K13" s="6">
        <f t="shared" si="0"/>
        <v>149678.34999999998</v>
      </c>
      <c r="L13" s="6">
        <f t="shared" si="1"/>
        <v>2002378.35</v>
      </c>
      <c r="M13" s="6">
        <f t="shared" si="2"/>
        <v>74.72780765366855</v>
      </c>
      <c r="N13" s="6">
        <f t="shared" si="3"/>
        <v>2024862.87</v>
      </c>
      <c r="O13" s="6">
        <f t="shared" si="4"/>
        <v>172162.87</v>
      </c>
      <c r="P13" s="6">
        <f t="shared" si="5"/>
        <v>70.9314462276177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352683</v>
      </c>
      <c r="F14" s="6">
        <v>185090.91</v>
      </c>
      <c r="G14" s="6">
        <v>498</v>
      </c>
      <c r="H14" s="6">
        <v>166549.28</v>
      </c>
      <c r="I14" s="6">
        <v>18541.63</v>
      </c>
      <c r="J14" s="6">
        <v>19181.85</v>
      </c>
      <c r="K14" s="6">
        <f t="shared" si="0"/>
        <v>167592.09</v>
      </c>
      <c r="L14" s="6">
        <f t="shared" si="1"/>
        <v>1512206.09</v>
      </c>
      <c r="M14" s="6">
        <f t="shared" si="2"/>
        <v>52.48081421559871</v>
      </c>
      <c r="N14" s="6">
        <f t="shared" si="3"/>
        <v>1530747.72</v>
      </c>
      <c r="O14" s="6">
        <f t="shared" si="4"/>
        <v>186133.72</v>
      </c>
      <c r="P14" s="6">
        <f t="shared" si="5"/>
        <v>47.22350666178976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18777</v>
      </c>
      <c r="F15" s="6">
        <v>9270</v>
      </c>
      <c r="G15" s="6">
        <v>0</v>
      </c>
      <c r="H15" s="6">
        <v>4950</v>
      </c>
      <c r="I15" s="6">
        <v>4320</v>
      </c>
      <c r="J15" s="6">
        <v>4320</v>
      </c>
      <c r="K15" s="6">
        <f t="shared" si="0"/>
        <v>9507</v>
      </c>
      <c r="L15" s="6">
        <f t="shared" si="1"/>
        <v>65843</v>
      </c>
      <c r="M15" s="6">
        <f t="shared" si="2"/>
        <v>49.36890877136923</v>
      </c>
      <c r="N15" s="6">
        <f t="shared" si="3"/>
        <v>70163</v>
      </c>
      <c r="O15" s="6">
        <f t="shared" si="4"/>
        <v>13827</v>
      </c>
      <c r="P15" s="6">
        <f t="shared" si="5"/>
        <v>26.36203866432337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204521</v>
      </c>
      <c r="F16" s="6">
        <v>143195.34</v>
      </c>
      <c r="G16" s="6">
        <v>2616.92</v>
      </c>
      <c r="H16" s="6">
        <v>116721.21</v>
      </c>
      <c r="I16" s="6">
        <v>26474.13</v>
      </c>
      <c r="J16" s="6">
        <v>26474.13</v>
      </c>
      <c r="K16" s="6">
        <f t="shared" si="0"/>
        <v>61325.66</v>
      </c>
      <c r="L16" s="6">
        <f t="shared" si="1"/>
        <v>779527.66</v>
      </c>
      <c r="M16" s="6">
        <f t="shared" si="2"/>
        <v>70.01498134665877</v>
      </c>
      <c r="N16" s="6">
        <f t="shared" si="3"/>
        <v>806001.79</v>
      </c>
      <c r="O16" s="6">
        <f t="shared" si="4"/>
        <v>87799.79</v>
      </c>
      <c r="P16" s="6">
        <f t="shared" si="5"/>
        <v>57.07052576508036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253214</v>
      </c>
      <c r="F17" s="6">
        <v>192120.62</v>
      </c>
      <c r="G17" s="6">
        <v>0</v>
      </c>
      <c r="H17" s="6">
        <v>191950.62</v>
      </c>
      <c r="I17" s="6">
        <v>170</v>
      </c>
      <c r="J17" s="6">
        <v>170</v>
      </c>
      <c r="K17" s="6">
        <f t="shared" si="0"/>
        <v>61093.380000000005</v>
      </c>
      <c r="L17" s="6">
        <f t="shared" si="1"/>
        <v>1125875.38</v>
      </c>
      <c r="M17" s="6">
        <f t="shared" si="2"/>
        <v>75.87282693689922</v>
      </c>
      <c r="N17" s="6">
        <f t="shared" si="3"/>
        <v>1126045.38</v>
      </c>
      <c r="O17" s="6">
        <f t="shared" si="4"/>
        <v>61263.380000000005</v>
      </c>
      <c r="P17" s="6">
        <f t="shared" si="5"/>
        <v>75.80569004873348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105974</v>
      </c>
      <c r="F18" s="6">
        <v>76139.57</v>
      </c>
      <c r="G18" s="6">
        <v>0</v>
      </c>
      <c r="H18" s="6">
        <v>75879.57</v>
      </c>
      <c r="I18" s="6">
        <v>260</v>
      </c>
      <c r="J18" s="6">
        <v>260</v>
      </c>
      <c r="K18" s="6">
        <f t="shared" si="0"/>
        <v>29834.429999999993</v>
      </c>
      <c r="L18" s="6">
        <f t="shared" si="1"/>
        <v>445988.43</v>
      </c>
      <c r="M18" s="6">
        <f t="shared" si="2"/>
        <v>71.84740596750146</v>
      </c>
      <c r="N18" s="6">
        <f t="shared" si="3"/>
        <v>446248.43</v>
      </c>
      <c r="O18" s="6">
        <f t="shared" si="4"/>
        <v>30094.429999999993</v>
      </c>
      <c r="P18" s="6">
        <f t="shared" si="5"/>
        <v>71.60206277011343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160537</v>
      </c>
      <c r="F19" s="6">
        <v>99755.8</v>
      </c>
      <c r="G19" s="6">
        <v>0</v>
      </c>
      <c r="H19" s="6">
        <v>97925.84</v>
      </c>
      <c r="I19" s="6">
        <v>1829.96</v>
      </c>
      <c r="J19" s="6">
        <v>1829.96</v>
      </c>
      <c r="K19" s="6">
        <f t="shared" si="0"/>
        <v>60781.2</v>
      </c>
      <c r="L19" s="6">
        <f t="shared" si="1"/>
        <v>612570.2</v>
      </c>
      <c r="M19" s="6">
        <f t="shared" si="2"/>
        <v>62.13882158007189</v>
      </c>
      <c r="N19" s="6">
        <f t="shared" si="3"/>
        <v>614400.16</v>
      </c>
      <c r="O19" s="6">
        <f t="shared" si="4"/>
        <v>62611.16</v>
      </c>
      <c r="P19" s="6">
        <f t="shared" si="5"/>
        <v>60.998922366806404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847862</v>
      </c>
      <c r="E20" s="6">
        <v>362515</v>
      </c>
      <c r="F20" s="6">
        <v>50556.46</v>
      </c>
      <c r="G20" s="6">
        <v>0</v>
      </c>
      <c r="H20" s="6">
        <v>19342.48</v>
      </c>
      <c r="I20" s="6">
        <v>31213.98</v>
      </c>
      <c r="J20" s="6">
        <v>31213.98</v>
      </c>
      <c r="K20" s="6">
        <f t="shared" si="0"/>
        <v>311958.54</v>
      </c>
      <c r="L20" s="6">
        <f t="shared" si="1"/>
        <v>797305.54</v>
      </c>
      <c r="M20" s="6">
        <f t="shared" si="2"/>
        <v>13.946032577962292</v>
      </c>
      <c r="N20" s="6">
        <f t="shared" si="3"/>
        <v>828519.52</v>
      </c>
      <c r="O20" s="6">
        <f t="shared" si="4"/>
        <v>343172.52</v>
      </c>
      <c r="P20" s="6">
        <f t="shared" si="5"/>
        <v>5.335635766795856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47859637</v>
      </c>
      <c r="E21" s="12">
        <v>11434603</v>
      </c>
      <c r="F21" s="12">
        <v>8764383.909999998</v>
      </c>
      <c r="G21" s="12">
        <v>0</v>
      </c>
      <c r="H21" s="12">
        <v>7640623.8100000005</v>
      </c>
      <c r="I21" s="12">
        <v>1123760.1</v>
      </c>
      <c r="J21" s="12">
        <v>1026485.42</v>
      </c>
      <c r="K21" s="12">
        <f t="shared" si="0"/>
        <v>2670219.0900000017</v>
      </c>
      <c r="L21" s="12">
        <f t="shared" si="1"/>
        <v>39095253.09</v>
      </c>
      <c r="M21" s="12">
        <f t="shared" si="2"/>
        <v>76.64790732131233</v>
      </c>
      <c r="N21" s="12">
        <f t="shared" si="3"/>
        <v>40219013.19</v>
      </c>
      <c r="O21" s="12">
        <f t="shared" si="4"/>
        <v>3793979.1899999995</v>
      </c>
      <c r="P21" s="12">
        <f t="shared" si="5"/>
        <v>66.82019314531516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31153840</v>
      </c>
      <c r="E22" s="6">
        <v>7435181</v>
      </c>
      <c r="F22" s="6">
        <v>5855721.16</v>
      </c>
      <c r="G22" s="6">
        <v>0</v>
      </c>
      <c r="H22" s="6">
        <v>4868085.15</v>
      </c>
      <c r="I22" s="6">
        <v>987636.01</v>
      </c>
      <c r="J22" s="6">
        <v>1005561.65</v>
      </c>
      <c r="K22" s="6">
        <f t="shared" si="0"/>
        <v>1579459.8399999999</v>
      </c>
      <c r="L22" s="6">
        <f t="shared" si="1"/>
        <v>25298118.84</v>
      </c>
      <c r="M22" s="6">
        <f t="shared" si="2"/>
        <v>78.75694162657237</v>
      </c>
      <c r="N22" s="6">
        <f t="shared" si="3"/>
        <v>26285754.85</v>
      </c>
      <c r="O22" s="6">
        <f t="shared" si="4"/>
        <v>2567095.8499999996</v>
      </c>
      <c r="P22" s="6">
        <f t="shared" si="5"/>
        <v>65.47366029152485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3939704</v>
      </c>
      <c r="F23" s="6">
        <v>2869178.75</v>
      </c>
      <c r="G23" s="6">
        <v>0</v>
      </c>
      <c r="H23" s="6">
        <v>2754054.66</v>
      </c>
      <c r="I23" s="6">
        <v>115124.09</v>
      </c>
      <c r="J23" s="6">
        <v>20923.77</v>
      </c>
      <c r="K23" s="6">
        <f t="shared" si="0"/>
        <v>1070525.25</v>
      </c>
      <c r="L23" s="6">
        <f t="shared" si="1"/>
        <v>13754066.25</v>
      </c>
      <c r="M23" s="6">
        <f t="shared" si="2"/>
        <v>72.82726697234106</v>
      </c>
      <c r="N23" s="6">
        <f t="shared" si="3"/>
        <v>13869190.34</v>
      </c>
      <c r="O23" s="6">
        <f t="shared" si="4"/>
        <v>1185649.3399999999</v>
      </c>
      <c r="P23" s="6">
        <f t="shared" si="5"/>
        <v>69.90511622192936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18484</v>
      </c>
      <c r="I24" s="6">
        <v>21000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64068</v>
      </c>
      <c r="O24" s="6">
        <f t="shared" si="4"/>
        <v>41234</v>
      </c>
      <c r="P24" s="6">
        <f t="shared" si="5"/>
        <v>30.95214173281088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179387356</v>
      </c>
      <c r="E25" s="12">
        <v>62717769</v>
      </c>
      <c r="F25" s="12">
        <v>39415204.550000004</v>
      </c>
      <c r="G25" s="12">
        <v>0</v>
      </c>
      <c r="H25" s="12">
        <v>39276949.07</v>
      </c>
      <c r="I25" s="12">
        <v>138255.48</v>
      </c>
      <c r="J25" s="12">
        <v>101933600.41000001</v>
      </c>
      <c r="K25" s="12">
        <f t="shared" si="0"/>
        <v>23302564.449999996</v>
      </c>
      <c r="L25" s="12">
        <f t="shared" si="1"/>
        <v>139972151.45</v>
      </c>
      <c r="M25" s="12">
        <f t="shared" si="2"/>
        <v>62.84535495833725</v>
      </c>
      <c r="N25" s="12">
        <f t="shared" si="3"/>
        <v>140110406.93</v>
      </c>
      <c r="O25" s="12">
        <f t="shared" si="4"/>
        <v>23440819.93</v>
      </c>
      <c r="P25" s="12">
        <f t="shared" si="5"/>
        <v>62.624914272699975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3975333</v>
      </c>
      <c r="F26" s="6">
        <v>1889207</v>
      </c>
      <c r="G26" s="6">
        <v>0</v>
      </c>
      <c r="H26" s="6">
        <v>1889207</v>
      </c>
      <c r="I26" s="6">
        <v>0</v>
      </c>
      <c r="J26" s="6">
        <v>2324646.03</v>
      </c>
      <c r="K26" s="6">
        <f t="shared" si="0"/>
        <v>2086126</v>
      </c>
      <c r="L26" s="6">
        <f t="shared" si="1"/>
        <v>6370596</v>
      </c>
      <c r="M26" s="6">
        <f t="shared" si="2"/>
        <v>47.52323893369436</v>
      </c>
      <c r="N26" s="6">
        <f t="shared" si="3"/>
        <v>6370596</v>
      </c>
      <c r="O26" s="6">
        <f t="shared" si="4"/>
        <v>2086126</v>
      </c>
      <c r="P26" s="6">
        <f t="shared" si="5"/>
        <v>47.52323893369436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15610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15610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15610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355067</v>
      </c>
      <c r="F29" s="6">
        <v>178118</v>
      </c>
      <c r="G29" s="6">
        <v>0</v>
      </c>
      <c r="H29" s="6">
        <v>178118</v>
      </c>
      <c r="I29" s="6">
        <v>0</v>
      </c>
      <c r="J29" s="6">
        <v>207269.52</v>
      </c>
      <c r="K29" s="6">
        <f t="shared" si="0"/>
        <v>176949</v>
      </c>
      <c r="L29" s="6">
        <f t="shared" si="1"/>
        <v>636898</v>
      </c>
      <c r="M29" s="6">
        <f t="shared" si="2"/>
        <v>50.16461681879758</v>
      </c>
      <c r="N29" s="6">
        <f t="shared" si="3"/>
        <v>636898</v>
      </c>
      <c r="O29" s="6">
        <f t="shared" si="4"/>
        <v>176949</v>
      </c>
      <c r="P29" s="6">
        <f t="shared" si="5"/>
        <v>50.16461681879758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1526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1526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213937</v>
      </c>
      <c r="F31" s="6">
        <v>100506</v>
      </c>
      <c r="G31" s="6">
        <v>0</v>
      </c>
      <c r="H31" s="6">
        <v>100506</v>
      </c>
      <c r="I31" s="6">
        <v>0</v>
      </c>
      <c r="J31" s="6">
        <v>126054.92</v>
      </c>
      <c r="K31" s="6">
        <f t="shared" si="0"/>
        <v>113431</v>
      </c>
      <c r="L31" s="6">
        <f t="shared" si="1"/>
        <v>385979</v>
      </c>
      <c r="M31" s="6">
        <f t="shared" si="2"/>
        <v>46.97925090096617</v>
      </c>
      <c r="N31" s="6">
        <f t="shared" si="3"/>
        <v>385979</v>
      </c>
      <c r="O31" s="6">
        <f t="shared" si="4"/>
        <v>113431</v>
      </c>
      <c r="P31" s="6">
        <f t="shared" si="5"/>
        <v>46.97925090096617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1335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1335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1335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770272</v>
      </c>
      <c r="F34" s="6">
        <v>389983</v>
      </c>
      <c r="G34" s="6">
        <v>0</v>
      </c>
      <c r="H34" s="6">
        <v>389983</v>
      </c>
      <c r="I34" s="6">
        <v>0</v>
      </c>
      <c r="J34" s="6">
        <v>402832.91</v>
      </c>
      <c r="K34" s="6">
        <f t="shared" si="0"/>
        <v>380289</v>
      </c>
      <c r="L34" s="6">
        <f t="shared" si="1"/>
        <v>1385000</v>
      </c>
      <c r="M34" s="6">
        <f t="shared" si="2"/>
        <v>50.629258236051676</v>
      </c>
      <c r="N34" s="6">
        <f t="shared" si="3"/>
        <v>1385000</v>
      </c>
      <c r="O34" s="6">
        <f t="shared" si="4"/>
        <v>380289</v>
      </c>
      <c r="P34" s="6">
        <f t="shared" si="5"/>
        <v>50.629258236051676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2027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2027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18300</v>
      </c>
      <c r="F36" s="6">
        <v>1285</v>
      </c>
      <c r="G36" s="6">
        <v>0</v>
      </c>
      <c r="H36" s="6">
        <v>1285</v>
      </c>
      <c r="I36" s="6">
        <v>0</v>
      </c>
      <c r="J36" s="6">
        <v>16601.03</v>
      </c>
      <c r="K36" s="6">
        <f t="shared" si="0"/>
        <v>17015</v>
      </c>
      <c r="L36" s="6">
        <f t="shared" si="1"/>
        <v>36915</v>
      </c>
      <c r="M36" s="6">
        <f t="shared" si="2"/>
        <v>7.021857923497269</v>
      </c>
      <c r="N36" s="6">
        <f t="shared" si="3"/>
        <v>36915</v>
      </c>
      <c r="O36" s="6">
        <f t="shared" si="4"/>
        <v>17015</v>
      </c>
      <c r="P36" s="6">
        <f t="shared" si="5"/>
        <v>7.021857923497269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401862</v>
      </c>
      <c r="F38" s="6">
        <v>270107</v>
      </c>
      <c r="G38" s="6">
        <v>0</v>
      </c>
      <c r="H38" s="6">
        <v>270107</v>
      </c>
      <c r="I38" s="6">
        <v>0</v>
      </c>
      <c r="J38" s="6">
        <v>152628.99</v>
      </c>
      <c r="K38" s="6">
        <f t="shared" si="0"/>
        <v>131755</v>
      </c>
      <c r="L38" s="6">
        <f t="shared" si="1"/>
        <v>1434991</v>
      </c>
      <c r="M38" s="6">
        <f t="shared" si="2"/>
        <v>67.21386943776719</v>
      </c>
      <c r="N38" s="6">
        <f t="shared" si="3"/>
        <v>1434991</v>
      </c>
      <c r="O38" s="6">
        <f t="shared" si="4"/>
        <v>131755</v>
      </c>
      <c r="P38" s="6">
        <f t="shared" si="5"/>
        <v>67.21386943776719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8358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7096</v>
      </c>
      <c r="L39" s="6">
        <f t="shared" si="1"/>
        <v>69686</v>
      </c>
      <c r="M39" s="6">
        <f t="shared" si="2"/>
        <v>15.099306054079923</v>
      </c>
      <c r="N39" s="6">
        <f t="shared" si="3"/>
        <v>69686.4</v>
      </c>
      <c r="O39" s="6">
        <f t="shared" si="4"/>
        <v>7096.4</v>
      </c>
      <c r="P39" s="6">
        <f t="shared" si="5"/>
        <v>15.094520220148361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164328</v>
      </c>
      <c r="F40" s="6">
        <v>164328</v>
      </c>
      <c r="G40" s="6">
        <v>0</v>
      </c>
      <c r="H40" s="6">
        <v>164328</v>
      </c>
      <c r="I40" s="6">
        <v>0</v>
      </c>
      <c r="J40" s="6">
        <v>0</v>
      </c>
      <c r="K40" s="6">
        <f t="shared" si="0"/>
        <v>0</v>
      </c>
      <c r="L40" s="6">
        <f t="shared" si="1"/>
        <v>593711</v>
      </c>
      <c r="M40" s="6">
        <f t="shared" si="2"/>
        <v>100</v>
      </c>
      <c r="N40" s="6">
        <f t="shared" si="3"/>
        <v>593711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166411</v>
      </c>
      <c r="F41" s="6">
        <v>166411</v>
      </c>
      <c r="G41" s="6">
        <v>0</v>
      </c>
      <c r="H41" s="6">
        <v>166411</v>
      </c>
      <c r="I41" s="6">
        <v>0</v>
      </c>
      <c r="J41" s="6">
        <v>0</v>
      </c>
      <c r="K41" s="6">
        <f t="shared" si="0"/>
        <v>0</v>
      </c>
      <c r="L41" s="6">
        <f t="shared" si="1"/>
        <v>508604</v>
      </c>
      <c r="M41" s="6">
        <f t="shared" si="2"/>
        <v>100</v>
      </c>
      <c r="N41" s="6">
        <f t="shared" si="3"/>
        <v>508604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11276603.71</v>
      </c>
      <c r="F42" s="6">
        <v>11276603.71</v>
      </c>
      <c r="G42" s="6">
        <v>0</v>
      </c>
      <c r="H42" s="6">
        <v>11276603.71</v>
      </c>
      <c r="I42" s="6">
        <v>0</v>
      </c>
      <c r="J42" s="6">
        <v>267979.29</v>
      </c>
      <c r="K42" s="6">
        <f t="shared" si="0"/>
        <v>0</v>
      </c>
      <c r="L42" s="6">
        <f t="shared" si="1"/>
        <v>41947215.29</v>
      </c>
      <c r="M42" s="6">
        <f t="shared" si="2"/>
        <v>100</v>
      </c>
      <c r="N42" s="6">
        <f t="shared" si="3"/>
        <v>41947215.29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630437</v>
      </c>
      <c r="F43" s="6">
        <v>630437</v>
      </c>
      <c r="G43" s="6">
        <v>0</v>
      </c>
      <c r="H43" s="6">
        <v>630437</v>
      </c>
      <c r="I43" s="6">
        <v>0</v>
      </c>
      <c r="J43" s="6">
        <v>0</v>
      </c>
      <c r="K43" s="6">
        <f t="shared" si="0"/>
        <v>0</v>
      </c>
      <c r="L43" s="6">
        <f t="shared" si="1"/>
        <v>2235192</v>
      </c>
      <c r="M43" s="6">
        <f t="shared" si="2"/>
        <v>100</v>
      </c>
      <c r="N43" s="6">
        <f t="shared" si="3"/>
        <v>2235192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904052.32</v>
      </c>
      <c r="F44" s="6">
        <v>904052.32</v>
      </c>
      <c r="G44" s="6">
        <v>0</v>
      </c>
      <c r="H44" s="6">
        <v>904052.32</v>
      </c>
      <c r="I44" s="6">
        <v>0</v>
      </c>
      <c r="J44" s="6">
        <v>0</v>
      </c>
      <c r="K44" s="6">
        <f t="shared" si="0"/>
        <v>0</v>
      </c>
      <c r="L44" s="6">
        <f t="shared" si="1"/>
        <v>5677961.68</v>
      </c>
      <c r="M44" s="6">
        <f t="shared" si="2"/>
        <v>100</v>
      </c>
      <c r="N44" s="6">
        <f t="shared" si="3"/>
        <v>5677961.68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57392.97</v>
      </c>
      <c r="F45" s="6">
        <v>57392.97</v>
      </c>
      <c r="G45" s="6">
        <v>0</v>
      </c>
      <c r="H45" s="6">
        <v>57392.97</v>
      </c>
      <c r="I45" s="6">
        <v>0</v>
      </c>
      <c r="J45" s="6">
        <v>0</v>
      </c>
      <c r="K45" s="6">
        <f t="shared" si="0"/>
        <v>0</v>
      </c>
      <c r="L45" s="6">
        <f t="shared" si="1"/>
        <v>722442.03</v>
      </c>
      <c r="M45" s="6">
        <f t="shared" si="2"/>
        <v>100</v>
      </c>
      <c r="N45" s="6">
        <f t="shared" si="3"/>
        <v>722442.03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17200</v>
      </c>
      <c r="F46" s="6">
        <v>17200</v>
      </c>
      <c r="G46" s="6">
        <v>0</v>
      </c>
      <c r="H46" s="6">
        <v>17200</v>
      </c>
      <c r="I46" s="6">
        <v>0</v>
      </c>
      <c r="J46" s="6">
        <v>0</v>
      </c>
      <c r="K46" s="6">
        <f t="shared" si="0"/>
        <v>0</v>
      </c>
      <c r="L46" s="6">
        <f t="shared" si="1"/>
        <v>16340</v>
      </c>
      <c r="M46" s="6">
        <f t="shared" si="2"/>
        <v>100</v>
      </c>
      <c r="N46" s="6">
        <f t="shared" si="3"/>
        <v>16340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4574631</v>
      </c>
      <c r="F47" s="6">
        <v>4574631</v>
      </c>
      <c r="G47" s="6">
        <v>0</v>
      </c>
      <c r="H47" s="6">
        <v>4574631</v>
      </c>
      <c r="I47" s="6">
        <v>0</v>
      </c>
      <c r="J47" s="6">
        <v>0</v>
      </c>
      <c r="K47" s="6">
        <f t="shared" si="0"/>
        <v>0</v>
      </c>
      <c r="L47" s="6">
        <f t="shared" si="1"/>
        <v>10567315</v>
      </c>
      <c r="M47" s="6">
        <f t="shared" si="2"/>
        <v>100</v>
      </c>
      <c r="N47" s="6">
        <f t="shared" si="3"/>
        <v>10567315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32692082</v>
      </c>
      <c r="F48" s="6">
        <v>13090977</v>
      </c>
      <c r="G48" s="6">
        <v>0</v>
      </c>
      <c r="H48" s="6">
        <v>13090977</v>
      </c>
      <c r="I48" s="6">
        <v>0</v>
      </c>
      <c r="J48" s="6">
        <v>98302305.42</v>
      </c>
      <c r="K48" s="6">
        <f t="shared" si="0"/>
        <v>19601105</v>
      </c>
      <c r="L48" s="6">
        <f t="shared" si="1"/>
        <v>44854038</v>
      </c>
      <c r="M48" s="6">
        <f t="shared" si="2"/>
        <v>40.04326491044529</v>
      </c>
      <c r="N48" s="6">
        <f t="shared" si="3"/>
        <v>44854038</v>
      </c>
      <c r="O48" s="6">
        <f t="shared" si="4"/>
        <v>19601105</v>
      </c>
      <c r="P48" s="6">
        <f t="shared" si="5"/>
        <v>40.04326491044529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156450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151720</v>
      </c>
      <c r="L49" s="6">
        <f t="shared" si="1"/>
        <v>1803677</v>
      </c>
      <c r="M49" s="6">
        <f t="shared" si="2"/>
        <v>3.023330137424097</v>
      </c>
      <c r="N49" s="6">
        <f t="shared" si="3"/>
        <v>1803677</v>
      </c>
      <c r="O49" s="6">
        <f t="shared" si="4"/>
        <v>151720</v>
      </c>
      <c r="P49" s="6">
        <f t="shared" si="5"/>
        <v>3.023330137424097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2227680</v>
      </c>
      <c r="E50" s="6">
        <v>496814</v>
      </c>
      <c r="F50" s="6">
        <v>323989.9</v>
      </c>
      <c r="G50" s="6">
        <v>0</v>
      </c>
      <c r="H50" s="6">
        <v>268919.7</v>
      </c>
      <c r="I50" s="6">
        <v>55070.2</v>
      </c>
      <c r="J50" s="6">
        <v>53070.2</v>
      </c>
      <c r="K50" s="6">
        <f t="shared" si="0"/>
        <v>172824.09999999998</v>
      </c>
      <c r="L50" s="6">
        <f t="shared" si="1"/>
        <v>1903690.1</v>
      </c>
      <c r="M50" s="6">
        <f t="shared" si="2"/>
        <v>65.21352055296349</v>
      </c>
      <c r="N50" s="6">
        <f t="shared" si="3"/>
        <v>1958760.3</v>
      </c>
      <c r="O50" s="6">
        <f t="shared" si="4"/>
        <v>227894.3</v>
      </c>
      <c r="P50" s="6">
        <f t="shared" si="5"/>
        <v>54.12884902599363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744608</v>
      </c>
      <c r="F51" s="6">
        <v>744608</v>
      </c>
      <c r="G51" s="6">
        <v>0</v>
      </c>
      <c r="H51" s="6">
        <v>744608</v>
      </c>
      <c r="I51" s="6">
        <v>0</v>
      </c>
      <c r="J51" s="6">
        <v>0</v>
      </c>
      <c r="K51" s="6">
        <f t="shared" si="0"/>
        <v>0</v>
      </c>
      <c r="L51" s="6">
        <f t="shared" si="1"/>
        <v>2250508</v>
      </c>
      <c r="M51" s="6">
        <f t="shared" si="2"/>
        <v>100</v>
      </c>
      <c r="N51" s="6">
        <f t="shared" si="3"/>
        <v>2250508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7307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4475</v>
      </c>
      <c r="L52" s="6">
        <f t="shared" si="1"/>
        <v>17861</v>
      </c>
      <c r="M52" s="6">
        <f t="shared" si="2"/>
        <v>38.75735596003832</v>
      </c>
      <c r="N52" s="6">
        <f t="shared" si="3"/>
        <v>17861</v>
      </c>
      <c r="O52" s="6">
        <f t="shared" si="4"/>
        <v>4475</v>
      </c>
      <c r="P52" s="6">
        <f t="shared" si="5"/>
        <v>38.75735596003832</v>
      </c>
    </row>
    <row r="53" spans="1:16" ht="12.75">
      <c r="A53" s="4" t="s">
        <v>302</v>
      </c>
      <c r="B53" s="5" t="s">
        <v>303</v>
      </c>
      <c r="C53" s="6">
        <v>0</v>
      </c>
      <c r="D53" s="6">
        <v>134866</v>
      </c>
      <c r="E53" s="6">
        <v>49297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49297</v>
      </c>
      <c r="L53" s="6">
        <f t="shared" si="1"/>
        <v>134866</v>
      </c>
      <c r="M53" s="6">
        <f t="shared" si="2"/>
        <v>0</v>
      </c>
      <c r="N53" s="6">
        <f t="shared" si="3"/>
        <v>134866</v>
      </c>
      <c r="O53" s="6">
        <f t="shared" si="4"/>
        <v>49297</v>
      </c>
      <c r="P53" s="6">
        <f t="shared" si="5"/>
        <v>0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207198</v>
      </c>
      <c r="F55" s="6">
        <v>126538.94</v>
      </c>
      <c r="G55" s="6">
        <v>0</v>
      </c>
      <c r="H55" s="6">
        <v>121870.06</v>
      </c>
      <c r="I55" s="6">
        <v>4668.88</v>
      </c>
      <c r="J55" s="6">
        <v>555.56</v>
      </c>
      <c r="K55" s="6">
        <f t="shared" si="0"/>
        <v>80659.06</v>
      </c>
      <c r="L55" s="6">
        <f t="shared" si="1"/>
        <v>726680.06</v>
      </c>
      <c r="M55" s="6">
        <f t="shared" si="2"/>
        <v>61.07150648172279</v>
      </c>
      <c r="N55" s="6">
        <f t="shared" si="3"/>
        <v>731348.94</v>
      </c>
      <c r="O55" s="6">
        <f t="shared" si="4"/>
        <v>85327.94</v>
      </c>
      <c r="P55" s="6">
        <f t="shared" si="5"/>
        <v>58.81816426799487</v>
      </c>
    </row>
    <row r="56" spans="1:16" ht="25.5">
      <c r="A56" s="4" t="s">
        <v>309</v>
      </c>
      <c r="B56" s="5" t="s">
        <v>310</v>
      </c>
      <c r="C56" s="6">
        <v>0</v>
      </c>
      <c r="D56" s="6">
        <v>54500</v>
      </c>
      <c r="E56" s="6">
        <v>10000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10000</v>
      </c>
      <c r="L56" s="6">
        <f t="shared" si="1"/>
        <v>54500</v>
      </c>
      <c r="M56" s="6">
        <f t="shared" si="2"/>
        <v>0</v>
      </c>
      <c r="N56" s="6">
        <f t="shared" si="3"/>
        <v>54500</v>
      </c>
      <c r="O56" s="6">
        <f t="shared" si="4"/>
        <v>10000</v>
      </c>
      <c r="P56" s="6">
        <f t="shared" si="5"/>
        <v>0</v>
      </c>
    </row>
    <row r="57" spans="1:16" ht="51">
      <c r="A57" s="4" t="s">
        <v>297</v>
      </c>
      <c r="B57" s="5" t="s">
        <v>298</v>
      </c>
      <c r="C57" s="6">
        <v>0</v>
      </c>
      <c r="D57" s="6">
        <v>410000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0</v>
      </c>
      <c r="L57" s="6">
        <f t="shared" si="1"/>
        <v>410000</v>
      </c>
      <c r="M57" s="6">
        <f t="shared" si="2"/>
        <v>0</v>
      </c>
      <c r="N57" s="6">
        <f t="shared" si="3"/>
        <v>410000</v>
      </c>
      <c r="O57" s="6">
        <f t="shared" si="4"/>
        <v>0</v>
      </c>
      <c r="P57" s="6">
        <f t="shared" si="5"/>
        <v>0</v>
      </c>
    </row>
    <row r="58" spans="1:16" ht="25.5">
      <c r="A58" s="4" t="s">
        <v>162</v>
      </c>
      <c r="B58" s="5" t="s">
        <v>163</v>
      </c>
      <c r="C58" s="6">
        <v>2998128</v>
      </c>
      <c r="D58" s="6">
        <v>3000978</v>
      </c>
      <c r="E58" s="6">
        <v>744213</v>
      </c>
      <c r="F58" s="6">
        <v>483116.71</v>
      </c>
      <c r="G58" s="6">
        <v>0</v>
      </c>
      <c r="H58" s="6">
        <v>483116.71</v>
      </c>
      <c r="I58" s="6">
        <v>0</v>
      </c>
      <c r="J58" s="6">
        <v>0</v>
      </c>
      <c r="K58" s="6">
        <f t="shared" si="0"/>
        <v>261096.28999999998</v>
      </c>
      <c r="L58" s="6">
        <f t="shared" si="1"/>
        <v>2517861.29</v>
      </c>
      <c r="M58" s="6">
        <f t="shared" si="2"/>
        <v>64.91645671333342</v>
      </c>
      <c r="N58" s="6">
        <f t="shared" si="3"/>
        <v>2517861.29</v>
      </c>
      <c r="O58" s="6">
        <f t="shared" si="4"/>
        <v>261096.28999999998</v>
      </c>
      <c r="P58" s="6">
        <f t="shared" si="5"/>
        <v>64.91645671333342</v>
      </c>
    </row>
    <row r="59" spans="1:16" ht="51">
      <c r="A59" s="4" t="s">
        <v>164</v>
      </c>
      <c r="B59" s="5" t="s">
        <v>165</v>
      </c>
      <c r="C59" s="6">
        <v>981170</v>
      </c>
      <c r="D59" s="6">
        <v>981170</v>
      </c>
      <c r="E59" s="6">
        <v>235659</v>
      </c>
      <c r="F59" s="6">
        <v>230567</v>
      </c>
      <c r="G59" s="6">
        <v>0</v>
      </c>
      <c r="H59" s="6">
        <v>152051</v>
      </c>
      <c r="I59" s="6">
        <v>78516</v>
      </c>
      <c r="J59" s="6">
        <v>79656</v>
      </c>
      <c r="K59" s="6">
        <f t="shared" si="0"/>
        <v>5092</v>
      </c>
      <c r="L59" s="6">
        <f t="shared" si="1"/>
        <v>750603</v>
      </c>
      <c r="M59" s="6">
        <f t="shared" si="2"/>
        <v>97.83925078185005</v>
      </c>
      <c r="N59" s="6">
        <f t="shared" si="3"/>
        <v>829119</v>
      </c>
      <c r="O59" s="6">
        <f t="shared" si="4"/>
        <v>83608</v>
      </c>
      <c r="P59" s="6">
        <f t="shared" si="5"/>
        <v>64.5216181007303</v>
      </c>
    </row>
    <row r="60" spans="1:16" ht="25.5">
      <c r="A60" s="4" t="s">
        <v>166</v>
      </c>
      <c r="B60" s="5" t="s">
        <v>167</v>
      </c>
      <c r="C60" s="6">
        <v>108250</v>
      </c>
      <c r="D60" s="6">
        <v>108250</v>
      </c>
      <c r="E60" s="6">
        <v>28811</v>
      </c>
      <c r="F60" s="6">
        <v>19874</v>
      </c>
      <c r="G60" s="6">
        <v>0</v>
      </c>
      <c r="H60" s="6">
        <v>19874</v>
      </c>
      <c r="I60" s="6">
        <v>0</v>
      </c>
      <c r="J60" s="6">
        <v>0</v>
      </c>
      <c r="K60" s="6">
        <f t="shared" si="0"/>
        <v>8937</v>
      </c>
      <c r="L60" s="6">
        <f t="shared" si="1"/>
        <v>88376</v>
      </c>
      <c r="M60" s="6">
        <f t="shared" si="2"/>
        <v>68.9805976883829</v>
      </c>
      <c r="N60" s="6">
        <f t="shared" si="3"/>
        <v>88376</v>
      </c>
      <c r="O60" s="6">
        <f t="shared" si="4"/>
        <v>8937</v>
      </c>
      <c r="P60" s="6">
        <f t="shared" si="5"/>
        <v>68.9805976883829</v>
      </c>
    </row>
    <row r="61" spans="1:16" ht="25.5">
      <c r="A61" s="4" t="s">
        <v>168</v>
      </c>
      <c r="B61" s="5" t="s">
        <v>169</v>
      </c>
      <c r="C61" s="6">
        <v>15399847</v>
      </c>
      <c r="D61" s="6">
        <v>15399847</v>
      </c>
      <c r="E61" s="6">
        <v>3766447</v>
      </c>
      <c r="F61" s="6">
        <v>3766447</v>
      </c>
      <c r="G61" s="6">
        <v>0</v>
      </c>
      <c r="H61" s="6">
        <v>3766447</v>
      </c>
      <c r="I61" s="6">
        <v>0</v>
      </c>
      <c r="J61" s="6">
        <v>0</v>
      </c>
      <c r="K61" s="6">
        <f t="shared" si="0"/>
        <v>0</v>
      </c>
      <c r="L61" s="6">
        <f t="shared" si="1"/>
        <v>11633400</v>
      </c>
      <c r="M61" s="6">
        <f t="shared" si="2"/>
        <v>100</v>
      </c>
      <c r="N61" s="6">
        <f t="shared" si="3"/>
        <v>11633400</v>
      </c>
      <c r="O61" s="6">
        <f t="shared" si="4"/>
        <v>0</v>
      </c>
      <c r="P61" s="6">
        <f t="shared" si="5"/>
        <v>100</v>
      </c>
    </row>
    <row r="62" spans="1:16" ht="38.25">
      <c r="A62" s="4" t="s">
        <v>170</v>
      </c>
      <c r="B62" s="5" t="s">
        <v>171</v>
      </c>
      <c r="C62" s="6">
        <v>23300</v>
      </c>
      <c r="D62" s="6">
        <v>23300</v>
      </c>
      <c r="E62" s="6">
        <v>23300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23300</v>
      </c>
      <c r="L62" s="6">
        <f t="shared" si="1"/>
        <v>23300</v>
      </c>
      <c r="M62" s="6">
        <f t="shared" si="2"/>
        <v>0</v>
      </c>
      <c r="N62" s="6">
        <f t="shared" si="3"/>
        <v>23300</v>
      </c>
      <c r="O62" s="6">
        <f t="shared" si="4"/>
        <v>23300</v>
      </c>
      <c r="P62" s="6">
        <f t="shared" si="5"/>
        <v>0</v>
      </c>
    </row>
    <row r="63" spans="1:16" ht="12.75">
      <c r="A63" s="10" t="s">
        <v>253</v>
      </c>
      <c r="B63" s="11" t="s">
        <v>254</v>
      </c>
      <c r="C63" s="12">
        <v>4849449</v>
      </c>
      <c r="D63" s="12">
        <v>4816570</v>
      </c>
      <c r="E63" s="12">
        <v>1472754</v>
      </c>
      <c r="F63" s="12">
        <v>529458.42</v>
      </c>
      <c r="G63" s="12">
        <v>0</v>
      </c>
      <c r="H63" s="12">
        <v>527464.02</v>
      </c>
      <c r="I63" s="12">
        <v>1994.4</v>
      </c>
      <c r="J63" s="12">
        <v>18496.79</v>
      </c>
      <c r="K63" s="12">
        <f t="shared" si="0"/>
        <v>943295.58</v>
      </c>
      <c r="L63" s="12">
        <f t="shared" si="1"/>
        <v>4287111.58</v>
      </c>
      <c r="M63" s="12">
        <f t="shared" si="2"/>
        <v>35.950227940307755</v>
      </c>
      <c r="N63" s="12">
        <f t="shared" si="3"/>
        <v>4289105.98</v>
      </c>
      <c r="O63" s="12">
        <f t="shared" si="4"/>
        <v>945289.98</v>
      </c>
      <c r="P63" s="12">
        <f t="shared" si="5"/>
        <v>35.814808175703476</v>
      </c>
    </row>
    <row r="64" spans="1:16" ht="12.75">
      <c r="A64" s="4" t="s">
        <v>255</v>
      </c>
      <c r="B64" s="5" t="s">
        <v>256</v>
      </c>
      <c r="C64" s="6">
        <v>4329449</v>
      </c>
      <c r="D64" s="6">
        <v>4296570</v>
      </c>
      <c r="E64" s="6">
        <v>1124754</v>
      </c>
      <c r="F64" s="6">
        <v>497458.42</v>
      </c>
      <c r="G64" s="6">
        <v>0</v>
      </c>
      <c r="H64" s="6">
        <v>495869.32</v>
      </c>
      <c r="I64" s="6">
        <v>1589.1</v>
      </c>
      <c r="J64" s="6">
        <v>18496.79</v>
      </c>
      <c r="K64" s="6">
        <f t="shared" si="0"/>
        <v>627295.5800000001</v>
      </c>
      <c r="L64" s="6">
        <f t="shared" si="1"/>
        <v>3799111.58</v>
      </c>
      <c r="M64" s="6">
        <f t="shared" si="2"/>
        <v>44.228197454732324</v>
      </c>
      <c r="N64" s="6">
        <f t="shared" si="3"/>
        <v>3800700.68</v>
      </c>
      <c r="O64" s="6">
        <f t="shared" si="4"/>
        <v>628884.6799999999</v>
      </c>
      <c r="P64" s="6">
        <f t="shared" si="5"/>
        <v>44.08691322724791</v>
      </c>
    </row>
    <row r="65" spans="1:16" ht="38.25">
      <c r="A65" s="4" t="s">
        <v>260</v>
      </c>
      <c r="B65" s="5" t="s">
        <v>261</v>
      </c>
      <c r="C65" s="6">
        <v>320000</v>
      </c>
      <c r="D65" s="6">
        <v>320000</v>
      </c>
      <c r="E65" s="6">
        <v>300000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300000</v>
      </c>
      <c r="L65" s="6">
        <f t="shared" si="1"/>
        <v>320000</v>
      </c>
      <c r="M65" s="6">
        <f t="shared" si="2"/>
        <v>0</v>
      </c>
      <c r="N65" s="6">
        <f t="shared" si="3"/>
        <v>320000</v>
      </c>
      <c r="O65" s="6">
        <f t="shared" si="4"/>
        <v>300000</v>
      </c>
      <c r="P65" s="6">
        <f t="shared" si="5"/>
        <v>0</v>
      </c>
    </row>
    <row r="66" spans="1:16" ht="76.5">
      <c r="A66" s="4" t="s">
        <v>286</v>
      </c>
      <c r="B66" s="5" t="s">
        <v>287</v>
      </c>
      <c r="C66" s="6">
        <v>200000</v>
      </c>
      <c r="D66" s="6">
        <v>200000</v>
      </c>
      <c r="E66" s="6">
        <v>48000</v>
      </c>
      <c r="F66" s="6">
        <v>32000</v>
      </c>
      <c r="G66" s="6">
        <v>0</v>
      </c>
      <c r="H66" s="6">
        <v>31594.7</v>
      </c>
      <c r="I66" s="6">
        <v>405.3</v>
      </c>
      <c r="J66" s="6">
        <v>0</v>
      </c>
      <c r="K66" s="6">
        <f t="shared" si="0"/>
        <v>16000</v>
      </c>
      <c r="L66" s="6">
        <f t="shared" si="1"/>
        <v>168000</v>
      </c>
      <c r="M66" s="6">
        <f t="shared" si="2"/>
        <v>66.66666666666666</v>
      </c>
      <c r="N66" s="6">
        <f t="shared" si="3"/>
        <v>168405.3</v>
      </c>
      <c r="O66" s="6">
        <f t="shared" si="4"/>
        <v>16405.3</v>
      </c>
      <c r="P66" s="6">
        <f t="shared" si="5"/>
        <v>65.82229166666667</v>
      </c>
    </row>
    <row r="67" spans="1:16" ht="12.75">
      <c r="A67" s="10" t="s">
        <v>172</v>
      </c>
      <c r="B67" s="11" t="s">
        <v>173</v>
      </c>
      <c r="C67" s="12">
        <v>14663912</v>
      </c>
      <c r="D67" s="12">
        <v>14474688</v>
      </c>
      <c r="E67" s="12">
        <v>3360023</v>
      </c>
      <c r="F67" s="12">
        <v>1986601.36</v>
      </c>
      <c r="G67" s="12">
        <v>0</v>
      </c>
      <c r="H67" s="12">
        <v>1873683.63</v>
      </c>
      <c r="I67" s="12">
        <v>112917.73</v>
      </c>
      <c r="J67" s="12">
        <v>62297.62</v>
      </c>
      <c r="K67" s="12">
        <f t="shared" si="0"/>
        <v>1373421.64</v>
      </c>
      <c r="L67" s="12">
        <f t="shared" si="1"/>
        <v>12488086.64</v>
      </c>
      <c r="M67" s="12">
        <f t="shared" si="2"/>
        <v>59.124635753981444</v>
      </c>
      <c r="N67" s="12">
        <f t="shared" si="3"/>
        <v>12601004.370000001</v>
      </c>
      <c r="O67" s="12">
        <f t="shared" si="4"/>
        <v>1486339.37</v>
      </c>
      <c r="P67" s="12">
        <f t="shared" si="5"/>
        <v>55.76401203206049</v>
      </c>
    </row>
    <row r="68" spans="1:16" ht="12.75">
      <c r="A68" s="4" t="s">
        <v>174</v>
      </c>
      <c r="B68" s="5" t="s">
        <v>175</v>
      </c>
      <c r="C68" s="6">
        <v>3119134</v>
      </c>
      <c r="D68" s="6">
        <v>2793705</v>
      </c>
      <c r="E68" s="6">
        <v>640076</v>
      </c>
      <c r="F68" s="6">
        <v>414786.3</v>
      </c>
      <c r="G68" s="6">
        <v>0</v>
      </c>
      <c r="H68" s="6">
        <v>377988.93</v>
      </c>
      <c r="I68" s="6">
        <v>36797.37</v>
      </c>
      <c r="J68" s="6">
        <v>2040.78</v>
      </c>
      <c r="K68" s="6">
        <f t="shared" si="0"/>
        <v>225289.7</v>
      </c>
      <c r="L68" s="6">
        <f t="shared" si="1"/>
        <v>2378918.7</v>
      </c>
      <c r="M68" s="6">
        <f t="shared" si="2"/>
        <v>64.80266405864303</v>
      </c>
      <c r="N68" s="6">
        <f t="shared" si="3"/>
        <v>2415716.07</v>
      </c>
      <c r="O68" s="6">
        <f t="shared" si="4"/>
        <v>262087.07</v>
      </c>
      <c r="P68" s="6">
        <f t="shared" si="5"/>
        <v>59.05375767877564</v>
      </c>
    </row>
    <row r="69" spans="1:16" ht="12.75">
      <c r="A69" s="4" t="s">
        <v>176</v>
      </c>
      <c r="B69" s="5" t="s">
        <v>177</v>
      </c>
      <c r="C69" s="6">
        <v>480426</v>
      </c>
      <c r="D69" s="6">
        <v>443119</v>
      </c>
      <c r="E69" s="6">
        <v>90908</v>
      </c>
      <c r="F69" s="6">
        <v>48374.53</v>
      </c>
      <c r="G69" s="6">
        <v>0</v>
      </c>
      <c r="H69" s="6">
        <v>45154.3</v>
      </c>
      <c r="I69" s="6">
        <v>3220.23</v>
      </c>
      <c r="J69" s="6">
        <v>0</v>
      </c>
      <c r="K69" s="6">
        <f t="shared" si="0"/>
        <v>42533.47</v>
      </c>
      <c r="L69" s="6">
        <f t="shared" si="1"/>
        <v>394744.47</v>
      </c>
      <c r="M69" s="6">
        <f t="shared" si="2"/>
        <v>53.21262155145862</v>
      </c>
      <c r="N69" s="6">
        <f t="shared" si="3"/>
        <v>397964.7</v>
      </c>
      <c r="O69" s="6">
        <f t="shared" si="4"/>
        <v>45753.7</v>
      </c>
      <c r="P69" s="6">
        <f t="shared" si="5"/>
        <v>49.67032604391253</v>
      </c>
    </row>
    <row r="70" spans="1:16" ht="25.5">
      <c r="A70" s="4" t="s">
        <v>178</v>
      </c>
      <c r="B70" s="5" t="s">
        <v>179</v>
      </c>
      <c r="C70" s="6">
        <v>6490630</v>
      </c>
      <c r="D70" s="6">
        <v>6867650</v>
      </c>
      <c r="E70" s="6">
        <v>1673402</v>
      </c>
      <c r="F70" s="6">
        <v>945255.93</v>
      </c>
      <c r="G70" s="6">
        <v>0</v>
      </c>
      <c r="H70" s="6">
        <v>885785.38</v>
      </c>
      <c r="I70" s="6">
        <v>59470.55</v>
      </c>
      <c r="J70" s="6">
        <v>54778.42</v>
      </c>
      <c r="K70" s="6">
        <f aca="true" t="shared" si="6" ref="K70:K93">E70-F70</f>
        <v>728146.07</v>
      </c>
      <c r="L70" s="6">
        <f aca="true" t="shared" si="7" ref="L70:L93">D70-F70</f>
        <v>5922394.07</v>
      </c>
      <c r="M70" s="6">
        <f aca="true" t="shared" si="8" ref="M70:M93">IF(E70=0,0,(F70/E70)*100)</f>
        <v>56.487080211449495</v>
      </c>
      <c r="N70" s="6">
        <f aca="true" t="shared" si="9" ref="N70:N93">D70-H70</f>
        <v>5981864.62</v>
      </c>
      <c r="O70" s="6">
        <f aca="true" t="shared" si="10" ref="O70:O93">E70-H70</f>
        <v>787616.62</v>
      </c>
      <c r="P70" s="6">
        <f aca="true" t="shared" si="11" ref="P70:P93">IF(E70=0,0,(H70/E70)*100)</f>
        <v>52.93320911532315</v>
      </c>
    </row>
    <row r="71" spans="1:16" ht="12.75">
      <c r="A71" s="4" t="s">
        <v>180</v>
      </c>
      <c r="B71" s="5" t="s">
        <v>181</v>
      </c>
      <c r="C71" s="6">
        <v>3834825</v>
      </c>
      <c r="D71" s="6">
        <v>3463525</v>
      </c>
      <c r="E71" s="6">
        <v>839008</v>
      </c>
      <c r="F71" s="6">
        <v>502943.95</v>
      </c>
      <c r="G71" s="6">
        <v>0</v>
      </c>
      <c r="H71" s="6">
        <v>495093.65</v>
      </c>
      <c r="I71" s="6">
        <v>7850.3</v>
      </c>
      <c r="J71" s="6">
        <v>0</v>
      </c>
      <c r="K71" s="6">
        <f t="shared" si="6"/>
        <v>336064.05</v>
      </c>
      <c r="L71" s="6">
        <f t="shared" si="7"/>
        <v>2960581.05</v>
      </c>
      <c r="M71" s="6">
        <f t="shared" si="8"/>
        <v>59.94507203745376</v>
      </c>
      <c r="N71" s="6">
        <f t="shared" si="9"/>
        <v>2968431.35</v>
      </c>
      <c r="O71" s="6">
        <f t="shared" si="10"/>
        <v>343914.35</v>
      </c>
      <c r="P71" s="6">
        <f t="shared" si="11"/>
        <v>59.00940753842634</v>
      </c>
    </row>
    <row r="72" spans="1:16" ht="12.75">
      <c r="A72" s="4" t="s">
        <v>182</v>
      </c>
      <c r="B72" s="5" t="s">
        <v>183</v>
      </c>
      <c r="C72" s="6">
        <v>738897</v>
      </c>
      <c r="D72" s="6">
        <v>906689</v>
      </c>
      <c r="E72" s="6">
        <v>116629</v>
      </c>
      <c r="F72" s="6">
        <v>75240.65</v>
      </c>
      <c r="G72" s="6">
        <v>0</v>
      </c>
      <c r="H72" s="6">
        <v>69661.37</v>
      </c>
      <c r="I72" s="6">
        <v>5579.28</v>
      </c>
      <c r="J72" s="6">
        <v>5478.42</v>
      </c>
      <c r="K72" s="6">
        <f t="shared" si="6"/>
        <v>41388.350000000006</v>
      </c>
      <c r="L72" s="6">
        <f t="shared" si="7"/>
        <v>831448.35</v>
      </c>
      <c r="M72" s="6">
        <f t="shared" si="8"/>
        <v>64.5128141371357</v>
      </c>
      <c r="N72" s="6">
        <f t="shared" si="9"/>
        <v>837027.63</v>
      </c>
      <c r="O72" s="6">
        <f t="shared" si="10"/>
        <v>46967.630000000005</v>
      </c>
      <c r="P72" s="6">
        <f t="shared" si="11"/>
        <v>59.72902965814677</v>
      </c>
    </row>
    <row r="73" spans="1:16" ht="12.75">
      <c r="A73" s="10" t="s">
        <v>184</v>
      </c>
      <c r="B73" s="11" t="s">
        <v>185</v>
      </c>
      <c r="C73" s="12">
        <v>200000</v>
      </c>
      <c r="D73" s="12">
        <v>201000</v>
      </c>
      <c r="E73" s="12">
        <v>1000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6"/>
        <v>1000</v>
      </c>
      <c r="L73" s="12">
        <f t="shared" si="7"/>
        <v>201000</v>
      </c>
      <c r="M73" s="12">
        <f t="shared" si="8"/>
        <v>0</v>
      </c>
      <c r="N73" s="12">
        <f t="shared" si="9"/>
        <v>201000</v>
      </c>
      <c r="O73" s="12">
        <f t="shared" si="10"/>
        <v>1000</v>
      </c>
      <c r="P73" s="12">
        <f t="shared" si="11"/>
        <v>0</v>
      </c>
    </row>
    <row r="74" spans="1:16" ht="12.75">
      <c r="A74" s="4" t="s">
        <v>186</v>
      </c>
      <c r="B74" s="5" t="s">
        <v>187</v>
      </c>
      <c r="C74" s="6">
        <v>200000</v>
      </c>
      <c r="D74" s="6">
        <v>201000</v>
      </c>
      <c r="E74" s="6">
        <v>1000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1000</v>
      </c>
      <c r="L74" s="6">
        <f t="shared" si="7"/>
        <v>201000</v>
      </c>
      <c r="M74" s="6">
        <f t="shared" si="8"/>
        <v>0</v>
      </c>
      <c r="N74" s="6">
        <f t="shared" si="9"/>
        <v>201000</v>
      </c>
      <c r="O74" s="6">
        <f t="shared" si="10"/>
        <v>1000</v>
      </c>
      <c r="P74" s="6">
        <f t="shared" si="11"/>
        <v>0</v>
      </c>
    </row>
    <row r="75" spans="1:16" ht="12.75">
      <c r="A75" s="10" t="s">
        <v>188</v>
      </c>
      <c r="B75" s="11" t="s">
        <v>189</v>
      </c>
      <c r="C75" s="12">
        <v>1611109</v>
      </c>
      <c r="D75" s="12">
        <v>1696109</v>
      </c>
      <c r="E75" s="12">
        <v>405426</v>
      </c>
      <c r="F75" s="12">
        <v>211458.85</v>
      </c>
      <c r="G75" s="12">
        <v>0</v>
      </c>
      <c r="H75" s="12">
        <v>173638.85</v>
      </c>
      <c r="I75" s="12">
        <v>37820</v>
      </c>
      <c r="J75" s="12">
        <v>3000</v>
      </c>
      <c r="K75" s="12">
        <f t="shared" si="6"/>
        <v>193967.15</v>
      </c>
      <c r="L75" s="12">
        <f t="shared" si="7"/>
        <v>1484650.15</v>
      </c>
      <c r="M75" s="12">
        <f t="shared" si="8"/>
        <v>52.157200080902555</v>
      </c>
      <c r="N75" s="12">
        <f t="shared" si="9"/>
        <v>1522470.15</v>
      </c>
      <c r="O75" s="12">
        <f t="shared" si="10"/>
        <v>231787.15</v>
      </c>
      <c r="P75" s="12">
        <f t="shared" si="11"/>
        <v>42.82874063330917</v>
      </c>
    </row>
    <row r="76" spans="1:16" ht="12.75">
      <c r="A76" s="4" t="s">
        <v>190</v>
      </c>
      <c r="B76" s="5" t="s">
        <v>191</v>
      </c>
      <c r="C76" s="6">
        <v>65600</v>
      </c>
      <c r="D76" s="6">
        <v>65600</v>
      </c>
      <c r="E76" s="6">
        <v>16500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16500</v>
      </c>
      <c r="L76" s="6">
        <f t="shared" si="7"/>
        <v>65600</v>
      </c>
      <c r="M76" s="6">
        <f t="shared" si="8"/>
        <v>0</v>
      </c>
      <c r="N76" s="6">
        <f t="shared" si="9"/>
        <v>65600</v>
      </c>
      <c r="O76" s="6">
        <f t="shared" si="10"/>
        <v>16500</v>
      </c>
      <c r="P76" s="6">
        <f t="shared" si="11"/>
        <v>0</v>
      </c>
    </row>
    <row r="77" spans="1:16" ht="25.5">
      <c r="A77" s="4" t="s">
        <v>192</v>
      </c>
      <c r="B77" s="5" t="s">
        <v>193</v>
      </c>
      <c r="C77" s="6">
        <v>25000</v>
      </c>
      <c r="D77" s="6">
        <v>25000</v>
      </c>
      <c r="E77" s="6">
        <v>6500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6500</v>
      </c>
      <c r="L77" s="6">
        <f t="shared" si="7"/>
        <v>25000</v>
      </c>
      <c r="M77" s="6">
        <f t="shared" si="8"/>
        <v>0</v>
      </c>
      <c r="N77" s="6">
        <f t="shared" si="9"/>
        <v>25000</v>
      </c>
      <c r="O77" s="6">
        <f t="shared" si="10"/>
        <v>6500</v>
      </c>
      <c r="P77" s="6">
        <f t="shared" si="11"/>
        <v>0</v>
      </c>
    </row>
    <row r="78" spans="1:16" ht="25.5">
      <c r="A78" s="4" t="s">
        <v>194</v>
      </c>
      <c r="B78" s="5" t="s">
        <v>195</v>
      </c>
      <c r="C78" s="6">
        <v>1319709</v>
      </c>
      <c r="D78" s="6">
        <v>1319709</v>
      </c>
      <c r="E78" s="6">
        <v>309126</v>
      </c>
      <c r="F78" s="6">
        <v>190840.92</v>
      </c>
      <c r="G78" s="6">
        <v>0</v>
      </c>
      <c r="H78" s="6">
        <v>153020.92</v>
      </c>
      <c r="I78" s="6">
        <v>37820</v>
      </c>
      <c r="J78" s="6">
        <v>0</v>
      </c>
      <c r="K78" s="6">
        <f t="shared" si="6"/>
        <v>118285.07999999999</v>
      </c>
      <c r="L78" s="6">
        <f t="shared" si="7"/>
        <v>1128868.08</v>
      </c>
      <c r="M78" s="6">
        <f t="shared" si="8"/>
        <v>61.73564177713943</v>
      </c>
      <c r="N78" s="6">
        <f t="shared" si="9"/>
        <v>1166688.08</v>
      </c>
      <c r="O78" s="6">
        <f t="shared" si="10"/>
        <v>156105.08</v>
      </c>
      <c r="P78" s="6">
        <f t="shared" si="11"/>
        <v>49.5011483990347</v>
      </c>
    </row>
    <row r="79" spans="1:16" ht="12.75">
      <c r="A79" s="4" t="s">
        <v>257</v>
      </c>
      <c r="B79" s="5" t="s">
        <v>196</v>
      </c>
      <c r="C79" s="6">
        <v>65000</v>
      </c>
      <c r="D79" s="6">
        <v>115000</v>
      </c>
      <c r="E79" s="6">
        <v>20000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20000</v>
      </c>
      <c r="L79" s="6">
        <f t="shared" si="7"/>
        <v>115000</v>
      </c>
      <c r="M79" s="6">
        <f t="shared" si="8"/>
        <v>0</v>
      </c>
      <c r="N79" s="6">
        <f t="shared" si="9"/>
        <v>115000</v>
      </c>
      <c r="O79" s="6">
        <f t="shared" si="10"/>
        <v>20000</v>
      </c>
      <c r="P79" s="6">
        <f t="shared" si="11"/>
        <v>0</v>
      </c>
    </row>
    <row r="80" spans="1:16" ht="38.25">
      <c r="A80" s="4" t="s">
        <v>197</v>
      </c>
      <c r="B80" s="5" t="s">
        <v>198</v>
      </c>
      <c r="C80" s="6">
        <v>50000</v>
      </c>
      <c r="D80" s="6">
        <v>50000</v>
      </c>
      <c r="E80" s="6">
        <v>9000</v>
      </c>
      <c r="F80" s="6">
        <v>6000</v>
      </c>
      <c r="G80" s="6">
        <v>0</v>
      </c>
      <c r="H80" s="6">
        <v>6000</v>
      </c>
      <c r="I80" s="6">
        <v>0</v>
      </c>
      <c r="J80" s="6">
        <v>3000</v>
      </c>
      <c r="K80" s="6">
        <f t="shared" si="6"/>
        <v>3000</v>
      </c>
      <c r="L80" s="6">
        <f t="shared" si="7"/>
        <v>44000</v>
      </c>
      <c r="M80" s="6">
        <f t="shared" si="8"/>
        <v>66.66666666666666</v>
      </c>
      <c r="N80" s="6">
        <f t="shared" si="9"/>
        <v>44000</v>
      </c>
      <c r="O80" s="6">
        <f t="shared" si="10"/>
        <v>3000</v>
      </c>
      <c r="P80" s="6">
        <f t="shared" si="11"/>
        <v>66.66666666666666</v>
      </c>
    </row>
    <row r="81" spans="1:16" ht="25.5">
      <c r="A81" s="4" t="s">
        <v>199</v>
      </c>
      <c r="B81" s="5" t="s">
        <v>200</v>
      </c>
      <c r="C81" s="6">
        <v>85800</v>
      </c>
      <c r="D81" s="6">
        <v>120800</v>
      </c>
      <c r="E81" s="6">
        <v>44300</v>
      </c>
      <c r="F81" s="6">
        <v>14617.93</v>
      </c>
      <c r="G81" s="6">
        <v>0</v>
      </c>
      <c r="H81" s="6">
        <v>14617.93</v>
      </c>
      <c r="I81" s="6">
        <v>0</v>
      </c>
      <c r="J81" s="6">
        <v>0</v>
      </c>
      <c r="K81" s="6">
        <f t="shared" si="6"/>
        <v>29682.07</v>
      </c>
      <c r="L81" s="6">
        <f t="shared" si="7"/>
        <v>106182.07</v>
      </c>
      <c r="M81" s="6">
        <f t="shared" si="8"/>
        <v>32.99758465011286</v>
      </c>
      <c r="N81" s="6">
        <f t="shared" si="9"/>
        <v>106182.07</v>
      </c>
      <c r="O81" s="6">
        <f t="shared" si="10"/>
        <v>29682.07</v>
      </c>
      <c r="P81" s="6">
        <f t="shared" si="11"/>
        <v>32.99758465011286</v>
      </c>
    </row>
    <row r="82" spans="1:16" ht="25.5">
      <c r="A82" s="10" t="s">
        <v>203</v>
      </c>
      <c r="B82" s="11" t="s">
        <v>204</v>
      </c>
      <c r="C82" s="12">
        <v>2434588</v>
      </c>
      <c r="D82" s="12">
        <v>1543978</v>
      </c>
      <c r="E82" s="12">
        <v>53900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6"/>
        <v>53900</v>
      </c>
      <c r="L82" s="12">
        <f t="shared" si="7"/>
        <v>1543978</v>
      </c>
      <c r="M82" s="12">
        <f t="shared" si="8"/>
        <v>0</v>
      </c>
      <c r="N82" s="12">
        <f t="shared" si="9"/>
        <v>1543978</v>
      </c>
      <c r="O82" s="12">
        <f t="shared" si="10"/>
        <v>53900</v>
      </c>
      <c r="P82" s="12">
        <f t="shared" si="11"/>
        <v>0</v>
      </c>
    </row>
    <row r="83" spans="1:16" ht="38.25">
      <c r="A83" s="4" t="s">
        <v>205</v>
      </c>
      <c r="B83" s="5" t="s">
        <v>206</v>
      </c>
      <c r="C83" s="6">
        <v>943985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0</v>
      </c>
      <c r="L83" s="6">
        <f t="shared" si="7"/>
        <v>0</v>
      </c>
      <c r="M83" s="6">
        <f t="shared" si="8"/>
        <v>0</v>
      </c>
      <c r="N83" s="6">
        <f t="shared" si="9"/>
        <v>0</v>
      </c>
      <c r="O83" s="6">
        <f t="shared" si="10"/>
        <v>0</v>
      </c>
      <c r="P83" s="6">
        <f t="shared" si="11"/>
        <v>0</v>
      </c>
    </row>
    <row r="84" spans="1:16" ht="38.25">
      <c r="A84" s="4" t="s">
        <v>258</v>
      </c>
      <c r="B84" s="5" t="s">
        <v>259</v>
      </c>
      <c r="C84" s="6">
        <v>1490603</v>
      </c>
      <c r="D84" s="6">
        <v>1543978</v>
      </c>
      <c r="E84" s="6">
        <v>53900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53900</v>
      </c>
      <c r="L84" s="6">
        <f t="shared" si="7"/>
        <v>1543978</v>
      </c>
      <c r="M84" s="6">
        <f t="shared" si="8"/>
        <v>0</v>
      </c>
      <c r="N84" s="6">
        <f t="shared" si="9"/>
        <v>1543978</v>
      </c>
      <c r="O84" s="6">
        <f t="shared" si="10"/>
        <v>53900</v>
      </c>
      <c r="P84" s="6">
        <f t="shared" si="11"/>
        <v>0</v>
      </c>
    </row>
    <row r="85" spans="1:16" ht="25.5">
      <c r="A85" s="10" t="s">
        <v>311</v>
      </c>
      <c r="B85" s="11" t="s">
        <v>312</v>
      </c>
      <c r="C85" s="12">
        <v>0</v>
      </c>
      <c r="D85" s="12">
        <v>5000</v>
      </c>
      <c r="E85" s="12">
        <v>5000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 t="shared" si="6"/>
        <v>5000</v>
      </c>
      <c r="L85" s="12">
        <f t="shared" si="7"/>
        <v>5000</v>
      </c>
      <c r="M85" s="12">
        <f t="shared" si="8"/>
        <v>0</v>
      </c>
      <c r="N85" s="12">
        <f t="shared" si="9"/>
        <v>5000</v>
      </c>
      <c r="O85" s="12">
        <f t="shared" si="10"/>
        <v>5000</v>
      </c>
      <c r="P85" s="12">
        <f t="shared" si="11"/>
        <v>0</v>
      </c>
    </row>
    <row r="86" spans="1:16" ht="25.5">
      <c r="A86" s="4" t="s">
        <v>313</v>
      </c>
      <c r="B86" s="5" t="s">
        <v>314</v>
      </c>
      <c r="C86" s="6">
        <v>0</v>
      </c>
      <c r="D86" s="6">
        <v>5000</v>
      </c>
      <c r="E86" s="6">
        <v>5000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5000</v>
      </c>
      <c r="L86" s="6">
        <f t="shared" si="7"/>
        <v>5000</v>
      </c>
      <c r="M86" s="6">
        <f t="shared" si="8"/>
        <v>0</v>
      </c>
      <c r="N86" s="6">
        <f t="shared" si="9"/>
        <v>5000</v>
      </c>
      <c r="O86" s="6">
        <f t="shared" si="10"/>
        <v>5000</v>
      </c>
      <c r="P86" s="6">
        <f t="shared" si="11"/>
        <v>0</v>
      </c>
    </row>
    <row r="87" spans="1:16" ht="12.75">
      <c r="A87" s="10" t="s">
        <v>207</v>
      </c>
      <c r="B87" s="11" t="s">
        <v>208</v>
      </c>
      <c r="C87" s="12">
        <v>29692966</v>
      </c>
      <c r="D87" s="12">
        <v>32841899</v>
      </c>
      <c r="E87" s="12">
        <v>8201619</v>
      </c>
      <c r="F87" s="12">
        <v>7113835.68</v>
      </c>
      <c r="G87" s="12">
        <v>0</v>
      </c>
      <c r="H87" s="12">
        <v>7113830.509999999</v>
      </c>
      <c r="I87" s="12">
        <v>5.17</v>
      </c>
      <c r="J87" s="12">
        <v>5610.63</v>
      </c>
      <c r="K87" s="12">
        <f t="shared" si="6"/>
        <v>1087783.3200000003</v>
      </c>
      <c r="L87" s="12">
        <f t="shared" si="7"/>
        <v>25728063.32</v>
      </c>
      <c r="M87" s="12">
        <f t="shared" si="8"/>
        <v>86.73696839611789</v>
      </c>
      <c r="N87" s="12">
        <f t="shared" si="9"/>
        <v>25728068.490000002</v>
      </c>
      <c r="O87" s="12">
        <f t="shared" si="10"/>
        <v>1087788.4900000012</v>
      </c>
      <c r="P87" s="12">
        <f t="shared" si="11"/>
        <v>86.73690535978322</v>
      </c>
    </row>
    <row r="88" spans="1:16" ht="12.75">
      <c r="A88" s="4" t="s">
        <v>209</v>
      </c>
      <c r="B88" s="5" t="s">
        <v>210</v>
      </c>
      <c r="C88" s="6">
        <v>1510022</v>
      </c>
      <c r="D88" s="6">
        <v>2755286</v>
      </c>
      <c r="E88" s="6">
        <v>21047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f t="shared" si="6"/>
        <v>21047</v>
      </c>
      <c r="L88" s="6">
        <f t="shared" si="7"/>
        <v>2755286</v>
      </c>
      <c r="M88" s="6">
        <f t="shared" si="8"/>
        <v>0</v>
      </c>
      <c r="N88" s="6">
        <f t="shared" si="9"/>
        <v>2755286</v>
      </c>
      <c r="O88" s="6">
        <f t="shared" si="10"/>
        <v>21047</v>
      </c>
      <c r="P88" s="6">
        <f t="shared" si="11"/>
        <v>0</v>
      </c>
    </row>
    <row r="89" spans="1:16" ht="38.25">
      <c r="A89" s="4" t="s">
        <v>290</v>
      </c>
      <c r="B89" s="5" t="s">
        <v>291</v>
      </c>
      <c r="C89" s="6">
        <v>0</v>
      </c>
      <c r="D89" s="6">
        <v>22635</v>
      </c>
      <c r="E89" s="6">
        <v>19150</v>
      </c>
      <c r="F89" s="6">
        <v>10320</v>
      </c>
      <c r="G89" s="6">
        <v>0</v>
      </c>
      <c r="H89" s="6">
        <v>10320</v>
      </c>
      <c r="I89" s="6">
        <v>0</v>
      </c>
      <c r="J89" s="6">
        <v>0</v>
      </c>
      <c r="K89" s="6">
        <f t="shared" si="6"/>
        <v>8830</v>
      </c>
      <c r="L89" s="6">
        <f t="shared" si="7"/>
        <v>12315</v>
      </c>
      <c r="M89" s="6">
        <f t="shared" si="8"/>
        <v>53.89033942558746</v>
      </c>
      <c r="N89" s="6">
        <f t="shared" si="9"/>
        <v>12315</v>
      </c>
      <c r="O89" s="6">
        <f t="shared" si="10"/>
        <v>8830</v>
      </c>
      <c r="P89" s="6">
        <f t="shared" si="11"/>
        <v>53.89033942558746</v>
      </c>
    </row>
    <row r="90" spans="1:16" ht="38.25">
      <c r="A90" s="4" t="s">
        <v>292</v>
      </c>
      <c r="B90" s="5" t="s">
        <v>293</v>
      </c>
      <c r="C90" s="6">
        <v>0</v>
      </c>
      <c r="D90" s="6">
        <v>254520</v>
      </c>
      <c r="E90" s="6">
        <v>251520</v>
      </c>
      <c r="F90" s="6">
        <v>3000</v>
      </c>
      <c r="G90" s="6">
        <v>0</v>
      </c>
      <c r="H90" s="6">
        <v>3000</v>
      </c>
      <c r="I90" s="6">
        <v>0</v>
      </c>
      <c r="J90" s="6">
        <v>0</v>
      </c>
      <c r="K90" s="6">
        <f t="shared" si="6"/>
        <v>248520</v>
      </c>
      <c r="L90" s="6">
        <f t="shared" si="7"/>
        <v>251520</v>
      </c>
      <c r="M90" s="6">
        <f t="shared" si="8"/>
        <v>1.1927480916030535</v>
      </c>
      <c r="N90" s="6">
        <f t="shared" si="9"/>
        <v>251520</v>
      </c>
      <c r="O90" s="6">
        <f t="shared" si="10"/>
        <v>248520</v>
      </c>
      <c r="P90" s="6">
        <f t="shared" si="11"/>
        <v>1.1927480916030535</v>
      </c>
    </row>
    <row r="91" spans="1:16" ht="12.75">
      <c r="A91" s="4" t="s">
        <v>211</v>
      </c>
      <c r="B91" s="5" t="s">
        <v>212</v>
      </c>
      <c r="C91" s="6">
        <v>27114280</v>
      </c>
      <c r="D91" s="6">
        <v>27835136</v>
      </c>
      <c r="E91" s="6">
        <v>7185180</v>
      </c>
      <c r="F91" s="6">
        <v>6942217</v>
      </c>
      <c r="G91" s="6">
        <v>0</v>
      </c>
      <c r="H91" s="6">
        <v>6942217</v>
      </c>
      <c r="I91" s="6">
        <v>0</v>
      </c>
      <c r="J91" s="6">
        <v>0</v>
      </c>
      <c r="K91" s="6">
        <f t="shared" si="6"/>
        <v>242963</v>
      </c>
      <c r="L91" s="6">
        <f t="shared" si="7"/>
        <v>20892919</v>
      </c>
      <c r="M91" s="6">
        <f t="shared" si="8"/>
        <v>96.61855374534807</v>
      </c>
      <c r="N91" s="6">
        <f t="shared" si="9"/>
        <v>20892919</v>
      </c>
      <c r="O91" s="6">
        <f t="shared" si="10"/>
        <v>242963</v>
      </c>
      <c r="P91" s="6">
        <f t="shared" si="11"/>
        <v>96.61855374534807</v>
      </c>
    </row>
    <row r="92" spans="1:16" ht="12.75">
      <c r="A92" s="4" t="s">
        <v>213</v>
      </c>
      <c r="B92" s="5" t="s">
        <v>196</v>
      </c>
      <c r="C92" s="6">
        <v>1068664</v>
      </c>
      <c r="D92" s="6">
        <v>1974322</v>
      </c>
      <c r="E92" s="6">
        <v>724722</v>
      </c>
      <c r="F92" s="6">
        <v>158298.68</v>
      </c>
      <c r="G92" s="6">
        <v>0</v>
      </c>
      <c r="H92" s="6">
        <v>158293.51</v>
      </c>
      <c r="I92" s="6">
        <v>5.17</v>
      </c>
      <c r="J92" s="6">
        <v>5610.63</v>
      </c>
      <c r="K92" s="6">
        <f t="shared" si="6"/>
        <v>566423.3200000001</v>
      </c>
      <c r="L92" s="6">
        <f t="shared" si="7"/>
        <v>1816023.32</v>
      </c>
      <c r="M92" s="6">
        <f t="shared" si="8"/>
        <v>21.842676226194317</v>
      </c>
      <c r="N92" s="6">
        <f t="shared" si="9"/>
        <v>1816028.49</v>
      </c>
      <c r="O92" s="6">
        <f t="shared" si="10"/>
        <v>566428.49</v>
      </c>
      <c r="P92" s="6">
        <f t="shared" si="11"/>
        <v>21.84196284920287</v>
      </c>
    </row>
    <row r="93" spans="1:16" ht="12.75">
      <c r="A93" s="10" t="s">
        <v>214</v>
      </c>
      <c r="B93" s="11" t="s">
        <v>215</v>
      </c>
      <c r="C93" s="12">
        <v>369939471</v>
      </c>
      <c r="D93" s="12">
        <v>417981205</v>
      </c>
      <c r="E93" s="12">
        <v>118526442</v>
      </c>
      <c r="F93" s="12">
        <v>79446781.72999986</v>
      </c>
      <c r="G93" s="12">
        <v>3114.92</v>
      </c>
      <c r="H93" s="12">
        <v>77476688.8699999</v>
      </c>
      <c r="I93" s="12">
        <v>1970092.86</v>
      </c>
      <c r="J93" s="12">
        <v>103503854.91000004</v>
      </c>
      <c r="K93" s="12">
        <f t="shared" si="6"/>
        <v>39079660.270000145</v>
      </c>
      <c r="L93" s="12">
        <f t="shared" si="7"/>
        <v>338534423.27000016</v>
      </c>
      <c r="M93" s="12">
        <f t="shared" si="8"/>
        <v>67.02874092010612</v>
      </c>
      <c r="N93" s="12">
        <f t="shared" si="9"/>
        <v>340504516.1300001</v>
      </c>
      <c r="O93" s="12">
        <f t="shared" si="10"/>
        <v>41049753.1300001</v>
      </c>
      <c r="P93" s="12">
        <f t="shared" si="11"/>
        <v>65.36658619179669</v>
      </c>
    </row>
    <row r="94" spans="1:16" ht="12.75">
      <c r="A94" s="15"/>
      <c r="B94" s="17" t="s">
        <v>296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63.75">
      <c r="A95" s="3" t="s">
        <v>2</v>
      </c>
      <c r="B95" s="3" t="s">
        <v>3</v>
      </c>
      <c r="C95" s="3" t="s">
        <v>4</v>
      </c>
      <c r="D95" s="3" t="s">
        <v>5</v>
      </c>
      <c r="E95" s="3" t="s">
        <v>6</v>
      </c>
      <c r="F95" s="3" t="s">
        <v>7</v>
      </c>
      <c r="G95" s="3" t="s">
        <v>8</v>
      </c>
      <c r="H95" s="3" t="s">
        <v>9</v>
      </c>
      <c r="I95" s="3" t="s">
        <v>10</v>
      </c>
      <c r="J95" s="3" t="s">
        <v>11</v>
      </c>
      <c r="K95" s="3" t="s">
        <v>12</v>
      </c>
      <c r="L95" s="3" t="s">
        <v>13</v>
      </c>
      <c r="M95" s="3" t="s">
        <v>14</v>
      </c>
      <c r="N95" s="3" t="s">
        <v>15</v>
      </c>
      <c r="O95" s="3" t="s">
        <v>16</v>
      </c>
      <c r="P95" s="3" t="s">
        <v>17</v>
      </c>
    </row>
    <row r="96" spans="1:16" ht="12.75">
      <c r="A96" s="10" t="s">
        <v>74</v>
      </c>
      <c r="B96" s="11" t="s">
        <v>75</v>
      </c>
      <c r="C96" s="12">
        <v>224370</v>
      </c>
      <c r="D96" s="12">
        <v>597340</v>
      </c>
      <c r="E96" s="12">
        <v>488562.5</v>
      </c>
      <c r="F96" s="12">
        <v>342404.04</v>
      </c>
      <c r="G96" s="12">
        <v>0</v>
      </c>
      <c r="H96" s="12">
        <v>365637.07</v>
      </c>
      <c r="I96" s="12">
        <v>0</v>
      </c>
      <c r="J96" s="12">
        <v>0</v>
      </c>
      <c r="K96" s="12">
        <f aca="true" t="shared" si="12" ref="K96:K133">E96-F96</f>
        <v>146158.46000000002</v>
      </c>
      <c r="L96" s="12">
        <f aca="true" t="shared" si="13" ref="L96:L133">D96-F96</f>
        <v>254935.96000000002</v>
      </c>
      <c r="M96" s="12">
        <f aca="true" t="shared" si="14" ref="M96:M133">IF(E96=0,0,(F96/E96)*100)</f>
        <v>70.08397902008443</v>
      </c>
      <c r="N96" s="12">
        <f aca="true" t="shared" si="15" ref="N96:N133">D96-H96</f>
        <v>231702.93</v>
      </c>
      <c r="O96" s="12">
        <f aca="true" t="shared" si="16" ref="O96:O133">E96-H96</f>
        <v>122925.43</v>
      </c>
      <c r="P96" s="12">
        <f aca="true" t="shared" si="17" ref="P96:P133">IF(E96=0,0,(H96/E96)*100)</f>
        <v>74.83936446206985</v>
      </c>
    </row>
    <row r="97" spans="1:16" ht="12.75">
      <c r="A97" s="4" t="s">
        <v>76</v>
      </c>
      <c r="B97" s="5" t="s">
        <v>77</v>
      </c>
      <c r="C97" s="6">
        <v>224370</v>
      </c>
      <c r="D97" s="6">
        <v>597340</v>
      </c>
      <c r="E97" s="6">
        <v>488562.5</v>
      </c>
      <c r="F97" s="6">
        <v>342404.04</v>
      </c>
      <c r="G97" s="6">
        <v>0</v>
      </c>
      <c r="H97" s="6">
        <v>365637.07</v>
      </c>
      <c r="I97" s="6">
        <v>0</v>
      </c>
      <c r="J97" s="6">
        <v>0</v>
      </c>
      <c r="K97" s="6">
        <f t="shared" si="12"/>
        <v>146158.46000000002</v>
      </c>
      <c r="L97" s="6">
        <f t="shared" si="13"/>
        <v>254935.96000000002</v>
      </c>
      <c r="M97" s="6">
        <f t="shared" si="14"/>
        <v>70.08397902008443</v>
      </c>
      <c r="N97" s="6">
        <f t="shared" si="15"/>
        <v>231702.93</v>
      </c>
      <c r="O97" s="6">
        <f t="shared" si="16"/>
        <v>122925.43</v>
      </c>
      <c r="P97" s="6">
        <f t="shared" si="17"/>
        <v>74.83936446206985</v>
      </c>
    </row>
    <row r="98" spans="1:16" ht="12.75">
      <c r="A98" s="10" t="s">
        <v>78</v>
      </c>
      <c r="B98" s="11" t="s">
        <v>79</v>
      </c>
      <c r="C98" s="12">
        <v>6630120</v>
      </c>
      <c r="D98" s="12">
        <v>20512793</v>
      </c>
      <c r="E98" s="12">
        <v>4627244</v>
      </c>
      <c r="F98" s="12">
        <v>62453.22</v>
      </c>
      <c r="G98" s="12">
        <v>0</v>
      </c>
      <c r="H98" s="12">
        <v>275137.5</v>
      </c>
      <c r="I98" s="12">
        <v>51155.98</v>
      </c>
      <c r="J98" s="12">
        <v>1036.25</v>
      </c>
      <c r="K98" s="12">
        <f t="shared" si="12"/>
        <v>4564790.78</v>
      </c>
      <c r="L98" s="12">
        <f t="shared" si="13"/>
        <v>20450339.78</v>
      </c>
      <c r="M98" s="12">
        <f t="shared" si="14"/>
        <v>1.3496850393020121</v>
      </c>
      <c r="N98" s="12">
        <f t="shared" si="15"/>
        <v>20237655.5</v>
      </c>
      <c r="O98" s="12">
        <f t="shared" si="16"/>
        <v>4352106.5</v>
      </c>
      <c r="P98" s="12">
        <f t="shared" si="17"/>
        <v>5.946033967519327</v>
      </c>
    </row>
    <row r="99" spans="1:16" ht="12.75">
      <c r="A99" s="4" t="s">
        <v>251</v>
      </c>
      <c r="B99" s="5" t="s">
        <v>252</v>
      </c>
      <c r="C99" s="6">
        <v>2946437</v>
      </c>
      <c r="D99" s="6">
        <v>2949737</v>
      </c>
      <c r="E99" s="6">
        <v>689188.25</v>
      </c>
      <c r="F99" s="6">
        <v>11297.24</v>
      </c>
      <c r="G99" s="6">
        <v>0</v>
      </c>
      <c r="H99" s="6">
        <v>191953.95</v>
      </c>
      <c r="I99" s="6">
        <v>0</v>
      </c>
      <c r="J99" s="6">
        <v>1036.25</v>
      </c>
      <c r="K99" s="6">
        <f t="shared" si="12"/>
        <v>677891.01</v>
      </c>
      <c r="L99" s="6">
        <f t="shared" si="13"/>
        <v>2938439.76</v>
      </c>
      <c r="M99" s="6">
        <f t="shared" si="14"/>
        <v>1.6392096063738752</v>
      </c>
      <c r="N99" s="6">
        <f t="shared" si="15"/>
        <v>2757783.05</v>
      </c>
      <c r="O99" s="6">
        <f t="shared" si="16"/>
        <v>497234.3</v>
      </c>
      <c r="P99" s="6">
        <f t="shared" si="17"/>
        <v>27.852179720127268</v>
      </c>
    </row>
    <row r="100" spans="1:16" ht="38.25">
      <c r="A100" s="4" t="s">
        <v>80</v>
      </c>
      <c r="B100" s="5" t="s">
        <v>81</v>
      </c>
      <c r="C100" s="6">
        <v>3673683</v>
      </c>
      <c r="D100" s="6">
        <v>16753056</v>
      </c>
      <c r="E100" s="6">
        <v>3938055.75</v>
      </c>
      <c r="F100" s="6">
        <v>51155.98</v>
      </c>
      <c r="G100" s="6">
        <v>0</v>
      </c>
      <c r="H100" s="6">
        <v>83183.55</v>
      </c>
      <c r="I100" s="6">
        <v>51155.98</v>
      </c>
      <c r="J100" s="6">
        <v>0</v>
      </c>
      <c r="K100" s="6">
        <f t="shared" si="12"/>
        <v>3886899.77</v>
      </c>
      <c r="L100" s="6">
        <f t="shared" si="13"/>
        <v>16701900.02</v>
      </c>
      <c r="M100" s="6">
        <f t="shared" si="14"/>
        <v>1.299016145213282</v>
      </c>
      <c r="N100" s="6">
        <f t="shared" si="15"/>
        <v>16669872.45</v>
      </c>
      <c r="O100" s="6">
        <f t="shared" si="16"/>
        <v>3854872.2</v>
      </c>
      <c r="P100" s="6">
        <f t="shared" si="17"/>
        <v>2.112299959186713</v>
      </c>
    </row>
    <row r="101" spans="1:16" ht="12.75">
      <c r="A101" s="4" t="s">
        <v>96</v>
      </c>
      <c r="B101" s="5" t="s">
        <v>97</v>
      </c>
      <c r="C101" s="6">
        <v>10000</v>
      </c>
      <c r="D101" s="6">
        <v>810000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12"/>
        <v>0</v>
      </c>
      <c r="L101" s="6">
        <f t="shared" si="13"/>
        <v>810000</v>
      </c>
      <c r="M101" s="6">
        <f t="shared" si="14"/>
        <v>0</v>
      </c>
      <c r="N101" s="6">
        <f t="shared" si="15"/>
        <v>810000</v>
      </c>
      <c r="O101" s="6">
        <f t="shared" si="16"/>
        <v>0</v>
      </c>
      <c r="P101" s="6">
        <f t="shared" si="17"/>
        <v>0</v>
      </c>
    </row>
    <row r="102" spans="1:16" ht="12.75">
      <c r="A102" s="10" t="s">
        <v>98</v>
      </c>
      <c r="B102" s="11" t="s">
        <v>99</v>
      </c>
      <c r="C102" s="12">
        <v>2393800</v>
      </c>
      <c r="D102" s="12">
        <v>2893800</v>
      </c>
      <c r="E102" s="12">
        <v>1037450</v>
      </c>
      <c r="F102" s="12">
        <v>471000</v>
      </c>
      <c r="G102" s="12">
        <v>0</v>
      </c>
      <c r="H102" s="12">
        <v>334970.64</v>
      </c>
      <c r="I102" s="12">
        <v>447193</v>
      </c>
      <c r="J102" s="12">
        <v>0</v>
      </c>
      <c r="K102" s="12">
        <f t="shared" si="12"/>
        <v>566450</v>
      </c>
      <c r="L102" s="12">
        <f t="shared" si="13"/>
        <v>2422800</v>
      </c>
      <c r="M102" s="12">
        <f t="shared" si="14"/>
        <v>45.3997783025688</v>
      </c>
      <c r="N102" s="12">
        <f t="shared" si="15"/>
        <v>2558829.36</v>
      </c>
      <c r="O102" s="12">
        <f t="shared" si="16"/>
        <v>702479.36</v>
      </c>
      <c r="P102" s="12">
        <f t="shared" si="17"/>
        <v>32.28788278953203</v>
      </c>
    </row>
    <row r="103" spans="1:16" ht="12.75">
      <c r="A103" s="4" t="s">
        <v>100</v>
      </c>
      <c r="B103" s="5" t="s">
        <v>101</v>
      </c>
      <c r="C103" s="6">
        <v>2378800</v>
      </c>
      <c r="D103" s="6">
        <v>2378800</v>
      </c>
      <c r="E103" s="6">
        <v>1033700</v>
      </c>
      <c r="F103" s="6">
        <v>471000</v>
      </c>
      <c r="G103" s="6">
        <v>0</v>
      </c>
      <c r="H103" s="6">
        <v>334970.64</v>
      </c>
      <c r="I103" s="6">
        <v>447193</v>
      </c>
      <c r="J103" s="6">
        <v>0</v>
      </c>
      <c r="K103" s="6">
        <f t="shared" si="12"/>
        <v>562700</v>
      </c>
      <c r="L103" s="6">
        <f t="shared" si="13"/>
        <v>1907800</v>
      </c>
      <c r="M103" s="6">
        <f t="shared" si="14"/>
        <v>45.564477121021575</v>
      </c>
      <c r="N103" s="6">
        <f t="shared" si="15"/>
        <v>2043829.3599999999</v>
      </c>
      <c r="O103" s="6">
        <f t="shared" si="16"/>
        <v>698729.36</v>
      </c>
      <c r="P103" s="6">
        <f t="shared" si="17"/>
        <v>32.40501499467931</v>
      </c>
    </row>
    <row r="104" spans="1:16" ht="25.5">
      <c r="A104" s="4" t="s">
        <v>102</v>
      </c>
      <c r="B104" s="5" t="s">
        <v>103</v>
      </c>
      <c r="C104" s="6">
        <v>15000</v>
      </c>
      <c r="D104" s="6">
        <v>515000</v>
      </c>
      <c r="E104" s="6">
        <v>3750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2"/>
        <v>3750</v>
      </c>
      <c r="L104" s="6">
        <f t="shared" si="13"/>
        <v>515000</v>
      </c>
      <c r="M104" s="6">
        <f t="shared" si="14"/>
        <v>0</v>
      </c>
      <c r="N104" s="6">
        <f t="shared" si="15"/>
        <v>515000</v>
      </c>
      <c r="O104" s="6">
        <f t="shared" si="16"/>
        <v>3750</v>
      </c>
      <c r="P104" s="6">
        <f t="shared" si="17"/>
        <v>0</v>
      </c>
    </row>
    <row r="105" spans="1:16" ht="12.75">
      <c r="A105" s="10" t="s">
        <v>106</v>
      </c>
      <c r="B105" s="11" t="s">
        <v>107</v>
      </c>
      <c r="C105" s="12">
        <v>0</v>
      </c>
      <c r="D105" s="12">
        <v>3500</v>
      </c>
      <c r="E105" s="12">
        <v>3500</v>
      </c>
      <c r="F105" s="12">
        <v>3500</v>
      </c>
      <c r="G105" s="12">
        <v>0</v>
      </c>
      <c r="H105" s="12">
        <v>5059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100</v>
      </c>
      <c r="N105" s="12">
        <f t="shared" si="15"/>
        <v>-1559</v>
      </c>
      <c r="O105" s="12">
        <f t="shared" si="16"/>
        <v>-1559</v>
      </c>
      <c r="P105" s="12">
        <f t="shared" si="17"/>
        <v>144.54285714285714</v>
      </c>
    </row>
    <row r="106" spans="1:16" ht="25.5">
      <c r="A106" s="4" t="s">
        <v>162</v>
      </c>
      <c r="B106" s="5" t="s">
        <v>163</v>
      </c>
      <c r="C106" s="6">
        <v>0</v>
      </c>
      <c r="D106" s="6">
        <v>3500</v>
      </c>
      <c r="E106" s="6">
        <v>3500</v>
      </c>
      <c r="F106" s="6">
        <v>3500</v>
      </c>
      <c r="G106" s="6">
        <v>0</v>
      </c>
      <c r="H106" s="6">
        <v>5059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100</v>
      </c>
      <c r="N106" s="6">
        <f t="shared" si="15"/>
        <v>-1559</v>
      </c>
      <c r="O106" s="6">
        <f t="shared" si="16"/>
        <v>-1559</v>
      </c>
      <c r="P106" s="6">
        <f t="shared" si="17"/>
        <v>144.54285714285714</v>
      </c>
    </row>
    <row r="107" spans="1:16" ht="12.75">
      <c r="A107" s="10" t="s">
        <v>253</v>
      </c>
      <c r="B107" s="11" t="s">
        <v>254</v>
      </c>
      <c r="C107" s="12">
        <v>821000</v>
      </c>
      <c r="D107" s="12">
        <v>987950</v>
      </c>
      <c r="E107" s="12">
        <v>231950</v>
      </c>
      <c r="F107" s="12">
        <v>165882.94</v>
      </c>
      <c r="G107" s="12">
        <v>0</v>
      </c>
      <c r="H107" s="12">
        <v>165882.94</v>
      </c>
      <c r="I107" s="12">
        <v>0</v>
      </c>
      <c r="J107" s="12">
        <v>0</v>
      </c>
      <c r="K107" s="12">
        <f t="shared" si="12"/>
        <v>66067.06</v>
      </c>
      <c r="L107" s="12">
        <f t="shared" si="13"/>
        <v>822067.06</v>
      </c>
      <c r="M107" s="12">
        <f t="shared" si="14"/>
        <v>71.51668031903428</v>
      </c>
      <c r="N107" s="12">
        <f t="shared" si="15"/>
        <v>822067.06</v>
      </c>
      <c r="O107" s="12">
        <f t="shared" si="16"/>
        <v>66067.06</v>
      </c>
      <c r="P107" s="12">
        <f t="shared" si="17"/>
        <v>71.51668031903428</v>
      </c>
    </row>
    <row r="108" spans="1:16" ht="12.75">
      <c r="A108" s="4" t="s">
        <v>255</v>
      </c>
      <c r="B108" s="5" t="s">
        <v>256</v>
      </c>
      <c r="C108" s="6">
        <v>821000</v>
      </c>
      <c r="D108" s="6">
        <v>987950</v>
      </c>
      <c r="E108" s="6">
        <v>231950</v>
      </c>
      <c r="F108" s="6">
        <v>165882.94</v>
      </c>
      <c r="G108" s="6">
        <v>0</v>
      </c>
      <c r="H108" s="6">
        <v>165882.94</v>
      </c>
      <c r="I108" s="6">
        <v>0</v>
      </c>
      <c r="J108" s="6">
        <v>0</v>
      </c>
      <c r="K108" s="6">
        <f t="shared" si="12"/>
        <v>66067.06</v>
      </c>
      <c r="L108" s="6">
        <f t="shared" si="13"/>
        <v>822067.06</v>
      </c>
      <c r="M108" s="6">
        <f t="shared" si="14"/>
        <v>71.51668031903428</v>
      </c>
      <c r="N108" s="6">
        <f t="shared" si="15"/>
        <v>822067.06</v>
      </c>
      <c r="O108" s="6">
        <f t="shared" si="16"/>
        <v>66067.06</v>
      </c>
      <c r="P108" s="6">
        <f t="shared" si="17"/>
        <v>71.51668031903428</v>
      </c>
    </row>
    <row r="109" spans="1:16" ht="12.75">
      <c r="A109" s="10" t="s">
        <v>172</v>
      </c>
      <c r="B109" s="11" t="s">
        <v>173</v>
      </c>
      <c r="C109" s="12">
        <v>2179284</v>
      </c>
      <c r="D109" s="12">
        <v>4614748</v>
      </c>
      <c r="E109" s="12">
        <v>479041.25</v>
      </c>
      <c r="F109" s="12">
        <v>188826.86</v>
      </c>
      <c r="G109" s="12">
        <v>0</v>
      </c>
      <c r="H109" s="12">
        <v>229599.45</v>
      </c>
      <c r="I109" s="12">
        <v>3500</v>
      </c>
      <c r="J109" s="12">
        <v>0</v>
      </c>
      <c r="K109" s="12">
        <f t="shared" si="12"/>
        <v>290214.39</v>
      </c>
      <c r="L109" s="12">
        <f t="shared" si="13"/>
        <v>4425921.14</v>
      </c>
      <c r="M109" s="12">
        <f t="shared" si="14"/>
        <v>39.41766184018599</v>
      </c>
      <c r="N109" s="12">
        <f t="shared" si="15"/>
        <v>4385148.55</v>
      </c>
      <c r="O109" s="12">
        <f t="shared" si="16"/>
        <v>249441.8</v>
      </c>
      <c r="P109" s="12">
        <f t="shared" si="17"/>
        <v>47.92895183869865</v>
      </c>
    </row>
    <row r="110" spans="1:16" ht="12.75">
      <c r="A110" s="4" t="s">
        <v>174</v>
      </c>
      <c r="B110" s="5" t="s">
        <v>175</v>
      </c>
      <c r="C110" s="6">
        <v>283500</v>
      </c>
      <c r="D110" s="6">
        <v>887216</v>
      </c>
      <c r="E110" s="6">
        <v>23375</v>
      </c>
      <c r="F110" s="6">
        <v>8500</v>
      </c>
      <c r="G110" s="6">
        <v>0</v>
      </c>
      <c r="H110" s="6">
        <v>15129.3</v>
      </c>
      <c r="I110" s="6">
        <v>3500</v>
      </c>
      <c r="J110" s="6">
        <v>0</v>
      </c>
      <c r="K110" s="6">
        <f t="shared" si="12"/>
        <v>14875</v>
      </c>
      <c r="L110" s="6">
        <f t="shared" si="13"/>
        <v>878716</v>
      </c>
      <c r="M110" s="6">
        <f t="shared" si="14"/>
        <v>36.36363636363637</v>
      </c>
      <c r="N110" s="6">
        <f t="shared" si="15"/>
        <v>872086.7</v>
      </c>
      <c r="O110" s="6">
        <f t="shared" si="16"/>
        <v>8245.7</v>
      </c>
      <c r="P110" s="6">
        <f t="shared" si="17"/>
        <v>64.7242780748663</v>
      </c>
    </row>
    <row r="111" spans="1:16" ht="12.75">
      <c r="A111" s="4" t="s">
        <v>176</v>
      </c>
      <c r="B111" s="5" t="s">
        <v>177</v>
      </c>
      <c r="C111" s="6">
        <v>13000</v>
      </c>
      <c r="D111" s="6">
        <v>13000</v>
      </c>
      <c r="E111" s="6">
        <v>750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750</v>
      </c>
      <c r="L111" s="6">
        <f t="shared" si="13"/>
        <v>13000</v>
      </c>
      <c r="M111" s="6">
        <f t="shared" si="14"/>
        <v>0</v>
      </c>
      <c r="N111" s="6">
        <f t="shared" si="15"/>
        <v>13000</v>
      </c>
      <c r="O111" s="6">
        <f t="shared" si="16"/>
        <v>750</v>
      </c>
      <c r="P111" s="6">
        <f t="shared" si="17"/>
        <v>0</v>
      </c>
    </row>
    <row r="112" spans="1:16" ht="25.5">
      <c r="A112" s="4" t="s">
        <v>178</v>
      </c>
      <c r="B112" s="5" t="s">
        <v>179</v>
      </c>
      <c r="C112" s="6">
        <v>1608284</v>
      </c>
      <c r="D112" s="6">
        <v>3229524</v>
      </c>
      <c r="E112" s="6">
        <v>403791.25</v>
      </c>
      <c r="F112" s="6">
        <v>180326.86</v>
      </c>
      <c r="G112" s="6">
        <v>0</v>
      </c>
      <c r="H112" s="6">
        <v>192207.96</v>
      </c>
      <c r="I112" s="6">
        <v>0</v>
      </c>
      <c r="J112" s="6">
        <v>0</v>
      </c>
      <c r="K112" s="6">
        <f t="shared" si="12"/>
        <v>223464.39</v>
      </c>
      <c r="L112" s="6">
        <f t="shared" si="13"/>
        <v>3049197.14</v>
      </c>
      <c r="M112" s="6">
        <f t="shared" si="14"/>
        <v>44.65843675413967</v>
      </c>
      <c r="N112" s="6">
        <f t="shared" si="15"/>
        <v>3037316.04</v>
      </c>
      <c r="O112" s="6">
        <f t="shared" si="16"/>
        <v>211583.29</v>
      </c>
      <c r="P112" s="6">
        <f t="shared" si="17"/>
        <v>47.60082344528268</v>
      </c>
    </row>
    <row r="113" spans="1:16" ht="12.75">
      <c r="A113" s="4" t="s">
        <v>180</v>
      </c>
      <c r="B113" s="5" t="s">
        <v>181</v>
      </c>
      <c r="C113" s="6">
        <v>264500</v>
      </c>
      <c r="D113" s="6">
        <v>475008</v>
      </c>
      <c r="E113" s="6">
        <v>51125</v>
      </c>
      <c r="F113" s="6">
        <v>0</v>
      </c>
      <c r="G113" s="6">
        <v>0</v>
      </c>
      <c r="H113" s="6">
        <v>22262.19</v>
      </c>
      <c r="I113" s="6">
        <v>0</v>
      </c>
      <c r="J113" s="6">
        <v>0</v>
      </c>
      <c r="K113" s="6">
        <f t="shared" si="12"/>
        <v>51125</v>
      </c>
      <c r="L113" s="6">
        <f t="shared" si="13"/>
        <v>475008</v>
      </c>
      <c r="M113" s="6">
        <f t="shared" si="14"/>
        <v>0</v>
      </c>
      <c r="N113" s="6">
        <f t="shared" si="15"/>
        <v>452745.81</v>
      </c>
      <c r="O113" s="6">
        <f t="shared" si="16"/>
        <v>28862.81</v>
      </c>
      <c r="P113" s="6">
        <f t="shared" si="17"/>
        <v>43.54462591687041</v>
      </c>
    </row>
    <row r="114" spans="1:16" ht="12.75">
      <c r="A114" s="4" t="s">
        <v>182</v>
      </c>
      <c r="B114" s="5" t="s">
        <v>183</v>
      </c>
      <c r="C114" s="6">
        <v>10000</v>
      </c>
      <c r="D114" s="6">
        <v>10000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10000</v>
      </c>
      <c r="M114" s="6">
        <f t="shared" si="14"/>
        <v>0</v>
      </c>
      <c r="N114" s="6">
        <f t="shared" si="15"/>
        <v>10000</v>
      </c>
      <c r="O114" s="6">
        <f t="shared" si="16"/>
        <v>0</v>
      </c>
      <c r="P114" s="6">
        <f t="shared" si="17"/>
        <v>0</v>
      </c>
    </row>
    <row r="115" spans="1:16" ht="12.75">
      <c r="A115" s="10" t="s">
        <v>262</v>
      </c>
      <c r="B115" s="11" t="s">
        <v>263</v>
      </c>
      <c r="C115" s="12">
        <v>4958245</v>
      </c>
      <c r="D115" s="12">
        <v>6008231</v>
      </c>
      <c r="E115" s="12">
        <v>1672177</v>
      </c>
      <c r="F115" s="12">
        <v>555342.54</v>
      </c>
      <c r="G115" s="12">
        <v>0</v>
      </c>
      <c r="H115" s="12">
        <v>491174.04</v>
      </c>
      <c r="I115" s="12">
        <v>64168.5</v>
      </c>
      <c r="J115" s="12">
        <v>59668.5</v>
      </c>
      <c r="K115" s="12">
        <f t="shared" si="12"/>
        <v>1116834.46</v>
      </c>
      <c r="L115" s="12">
        <f t="shared" si="13"/>
        <v>5452888.46</v>
      </c>
      <c r="M115" s="12">
        <f t="shared" si="14"/>
        <v>33.21075101499423</v>
      </c>
      <c r="N115" s="12">
        <f t="shared" si="15"/>
        <v>5517056.96</v>
      </c>
      <c r="O115" s="12">
        <f t="shared" si="16"/>
        <v>1181002.96</v>
      </c>
      <c r="P115" s="12">
        <f t="shared" si="17"/>
        <v>29.373328301968034</v>
      </c>
    </row>
    <row r="116" spans="1:16" ht="12.75">
      <c r="A116" s="4" t="s">
        <v>264</v>
      </c>
      <c r="B116" s="5" t="s">
        <v>265</v>
      </c>
      <c r="C116" s="6">
        <v>3981245</v>
      </c>
      <c r="D116" s="6">
        <v>4808831</v>
      </c>
      <c r="E116" s="6">
        <v>1464777</v>
      </c>
      <c r="F116" s="6">
        <v>418522.04</v>
      </c>
      <c r="G116" s="6">
        <v>0</v>
      </c>
      <c r="H116" s="6">
        <v>414022.04</v>
      </c>
      <c r="I116" s="6">
        <v>4500</v>
      </c>
      <c r="J116" s="6">
        <v>0</v>
      </c>
      <c r="K116" s="6">
        <f t="shared" si="12"/>
        <v>1046254.96</v>
      </c>
      <c r="L116" s="6">
        <f t="shared" si="13"/>
        <v>4390308.96</v>
      </c>
      <c r="M116" s="6">
        <f t="shared" si="14"/>
        <v>28.57240658475659</v>
      </c>
      <c r="N116" s="6">
        <f t="shared" si="15"/>
        <v>4394808.96</v>
      </c>
      <c r="O116" s="6">
        <f t="shared" si="16"/>
        <v>1050754.96</v>
      </c>
      <c r="P116" s="6">
        <f t="shared" si="17"/>
        <v>28.265192585629073</v>
      </c>
    </row>
    <row r="117" spans="1:16" ht="25.5">
      <c r="A117" s="4" t="s">
        <v>266</v>
      </c>
      <c r="B117" s="5" t="s">
        <v>267</v>
      </c>
      <c r="C117" s="6">
        <v>977000</v>
      </c>
      <c r="D117" s="6">
        <v>1199400</v>
      </c>
      <c r="E117" s="6">
        <v>207400</v>
      </c>
      <c r="F117" s="6">
        <v>136820.5</v>
      </c>
      <c r="G117" s="6">
        <v>0</v>
      </c>
      <c r="H117" s="6">
        <v>77152</v>
      </c>
      <c r="I117" s="6">
        <v>59668.5</v>
      </c>
      <c r="J117" s="6">
        <v>59668.5</v>
      </c>
      <c r="K117" s="6">
        <f t="shared" si="12"/>
        <v>70579.5</v>
      </c>
      <c r="L117" s="6">
        <f t="shared" si="13"/>
        <v>1062579.5</v>
      </c>
      <c r="M117" s="6">
        <f t="shared" si="14"/>
        <v>65.96938283510126</v>
      </c>
      <c r="N117" s="6">
        <f t="shared" si="15"/>
        <v>1122248</v>
      </c>
      <c r="O117" s="6">
        <f t="shared" si="16"/>
        <v>130248</v>
      </c>
      <c r="P117" s="6">
        <f t="shared" si="17"/>
        <v>37.19961427193829</v>
      </c>
    </row>
    <row r="118" spans="1:16" ht="25.5">
      <c r="A118" s="10" t="s">
        <v>201</v>
      </c>
      <c r="B118" s="11" t="s">
        <v>202</v>
      </c>
      <c r="C118" s="12">
        <v>150000</v>
      </c>
      <c r="D118" s="12">
        <v>150000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0</v>
      </c>
      <c r="L118" s="12">
        <f t="shared" si="13"/>
        <v>150000</v>
      </c>
      <c r="M118" s="12">
        <f t="shared" si="14"/>
        <v>0</v>
      </c>
      <c r="N118" s="12">
        <f t="shared" si="15"/>
        <v>150000</v>
      </c>
      <c r="O118" s="12">
        <f t="shared" si="16"/>
        <v>0</v>
      </c>
      <c r="P118" s="12">
        <f t="shared" si="17"/>
        <v>0</v>
      </c>
    </row>
    <row r="119" spans="1:16" ht="12.75">
      <c r="A119" s="4" t="s">
        <v>268</v>
      </c>
      <c r="B119" s="5" t="s">
        <v>269</v>
      </c>
      <c r="C119" s="6">
        <v>120000</v>
      </c>
      <c r="D119" s="6">
        <v>120000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120000</v>
      </c>
      <c r="M119" s="6">
        <f t="shared" si="14"/>
        <v>0</v>
      </c>
      <c r="N119" s="6">
        <f t="shared" si="15"/>
        <v>120000</v>
      </c>
      <c r="O119" s="6">
        <f t="shared" si="16"/>
        <v>0</v>
      </c>
      <c r="P119" s="6">
        <f t="shared" si="17"/>
        <v>0</v>
      </c>
    </row>
    <row r="120" spans="1:16" ht="25.5">
      <c r="A120" s="4" t="s">
        <v>216</v>
      </c>
      <c r="B120" s="5" t="s">
        <v>217</v>
      </c>
      <c r="C120" s="6">
        <v>30000</v>
      </c>
      <c r="D120" s="6">
        <v>30000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30000</v>
      </c>
      <c r="M120" s="6">
        <f t="shared" si="14"/>
        <v>0</v>
      </c>
      <c r="N120" s="6">
        <f t="shared" si="15"/>
        <v>30000</v>
      </c>
      <c r="O120" s="6">
        <f t="shared" si="16"/>
        <v>0</v>
      </c>
      <c r="P120" s="6">
        <f t="shared" si="17"/>
        <v>0</v>
      </c>
    </row>
    <row r="121" spans="1:16" ht="25.5">
      <c r="A121" s="10" t="s">
        <v>203</v>
      </c>
      <c r="B121" s="11" t="s">
        <v>204</v>
      </c>
      <c r="C121" s="12">
        <v>2608000</v>
      </c>
      <c r="D121" s="12">
        <v>5759366</v>
      </c>
      <c r="E121" s="12">
        <v>400000</v>
      </c>
      <c r="F121" s="12">
        <v>6695</v>
      </c>
      <c r="G121" s="12">
        <v>0</v>
      </c>
      <c r="H121" s="12">
        <v>0</v>
      </c>
      <c r="I121" s="12">
        <v>6695</v>
      </c>
      <c r="J121" s="12">
        <v>6695</v>
      </c>
      <c r="K121" s="12">
        <f t="shared" si="12"/>
        <v>393305</v>
      </c>
      <c r="L121" s="12">
        <f t="shared" si="13"/>
        <v>5752671</v>
      </c>
      <c r="M121" s="12">
        <f t="shared" si="14"/>
        <v>1.6737499999999998</v>
      </c>
      <c r="N121" s="12">
        <f t="shared" si="15"/>
        <v>5759366</v>
      </c>
      <c r="O121" s="12">
        <f t="shared" si="16"/>
        <v>400000</v>
      </c>
      <c r="P121" s="12">
        <f t="shared" si="17"/>
        <v>0</v>
      </c>
    </row>
    <row r="122" spans="1:16" ht="38.25">
      <c r="A122" s="4" t="s">
        <v>258</v>
      </c>
      <c r="B122" s="5" t="s">
        <v>259</v>
      </c>
      <c r="C122" s="6">
        <v>2608000</v>
      </c>
      <c r="D122" s="6">
        <v>5759366</v>
      </c>
      <c r="E122" s="6">
        <v>400000</v>
      </c>
      <c r="F122" s="6">
        <v>6695</v>
      </c>
      <c r="G122" s="6">
        <v>0</v>
      </c>
      <c r="H122" s="6">
        <v>0</v>
      </c>
      <c r="I122" s="6">
        <v>6695</v>
      </c>
      <c r="J122" s="6">
        <v>6695</v>
      </c>
      <c r="K122" s="6">
        <f t="shared" si="12"/>
        <v>393305</v>
      </c>
      <c r="L122" s="6">
        <f t="shared" si="13"/>
        <v>5752671</v>
      </c>
      <c r="M122" s="6">
        <f t="shared" si="14"/>
        <v>1.6737499999999998</v>
      </c>
      <c r="N122" s="6">
        <f t="shared" si="15"/>
        <v>5759366</v>
      </c>
      <c r="O122" s="6">
        <f t="shared" si="16"/>
        <v>400000</v>
      </c>
      <c r="P122" s="6">
        <f t="shared" si="17"/>
        <v>0</v>
      </c>
    </row>
    <row r="123" spans="1:16" ht="12.75">
      <c r="A123" s="10" t="s">
        <v>270</v>
      </c>
      <c r="B123" s="11" t="s">
        <v>271</v>
      </c>
      <c r="C123" s="12">
        <v>100000</v>
      </c>
      <c r="D123" s="12">
        <v>100000</v>
      </c>
      <c r="E123" s="12">
        <v>10000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 t="shared" si="12"/>
        <v>10000</v>
      </c>
      <c r="L123" s="12">
        <f t="shared" si="13"/>
        <v>100000</v>
      </c>
      <c r="M123" s="12">
        <f t="shared" si="14"/>
        <v>0</v>
      </c>
      <c r="N123" s="12">
        <f t="shared" si="15"/>
        <v>100000</v>
      </c>
      <c r="O123" s="12">
        <f t="shared" si="16"/>
        <v>10000</v>
      </c>
      <c r="P123" s="12">
        <f t="shared" si="17"/>
        <v>0</v>
      </c>
    </row>
    <row r="124" spans="1:16" ht="38.25">
      <c r="A124" s="4" t="s">
        <v>272</v>
      </c>
      <c r="B124" s="5" t="s">
        <v>273</v>
      </c>
      <c r="C124" s="6">
        <v>100000</v>
      </c>
      <c r="D124" s="6">
        <v>100000</v>
      </c>
      <c r="E124" s="6">
        <v>10000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10000</v>
      </c>
      <c r="L124" s="6">
        <f t="shared" si="13"/>
        <v>100000</v>
      </c>
      <c r="M124" s="6">
        <f t="shared" si="14"/>
        <v>0</v>
      </c>
      <c r="N124" s="6">
        <f t="shared" si="15"/>
        <v>100000</v>
      </c>
      <c r="O124" s="6">
        <f t="shared" si="16"/>
        <v>10000</v>
      </c>
      <c r="P124" s="6">
        <f t="shared" si="17"/>
        <v>0</v>
      </c>
    </row>
    <row r="125" spans="1:16" ht="12.75">
      <c r="A125" s="10" t="s">
        <v>274</v>
      </c>
      <c r="B125" s="11" t="s">
        <v>275</v>
      </c>
      <c r="C125" s="12">
        <v>1081400</v>
      </c>
      <c r="D125" s="12">
        <v>1381400</v>
      </c>
      <c r="E125" s="12">
        <v>458849</v>
      </c>
      <c r="F125" s="12">
        <v>5604.97</v>
      </c>
      <c r="G125" s="12">
        <v>0</v>
      </c>
      <c r="H125" s="12">
        <v>5604.97</v>
      </c>
      <c r="I125" s="12">
        <v>0</v>
      </c>
      <c r="J125" s="12">
        <v>0</v>
      </c>
      <c r="K125" s="12">
        <f t="shared" si="12"/>
        <v>453244.03</v>
      </c>
      <c r="L125" s="12">
        <f t="shared" si="13"/>
        <v>1375795.03</v>
      </c>
      <c r="M125" s="12">
        <f t="shared" si="14"/>
        <v>1.221528215164466</v>
      </c>
      <c r="N125" s="12">
        <f t="shared" si="15"/>
        <v>1375795.03</v>
      </c>
      <c r="O125" s="12">
        <f t="shared" si="16"/>
        <v>453244.03</v>
      </c>
      <c r="P125" s="12">
        <f t="shared" si="17"/>
        <v>1.221528215164466</v>
      </c>
    </row>
    <row r="126" spans="1:16" ht="25.5">
      <c r="A126" s="4" t="s">
        <v>276</v>
      </c>
      <c r="B126" s="5" t="s">
        <v>277</v>
      </c>
      <c r="C126" s="6">
        <v>800000</v>
      </c>
      <c r="D126" s="6">
        <v>1100000</v>
      </c>
      <c r="E126" s="6">
        <v>380000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380000</v>
      </c>
      <c r="L126" s="6">
        <f t="shared" si="13"/>
        <v>1100000</v>
      </c>
      <c r="M126" s="6">
        <f t="shared" si="14"/>
        <v>0</v>
      </c>
      <c r="N126" s="6">
        <f t="shared" si="15"/>
        <v>1100000</v>
      </c>
      <c r="O126" s="6">
        <f t="shared" si="16"/>
        <v>380000</v>
      </c>
      <c r="P126" s="6">
        <f t="shared" si="17"/>
        <v>0</v>
      </c>
    </row>
    <row r="127" spans="1:16" ht="38.25">
      <c r="A127" s="4" t="s">
        <v>278</v>
      </c>
      <c r="B127" s="5" t="s">
        <v>279</v>
      </c>
      <c r="C127" s="6">
        <v>281400</v>
      </c>
      <c r="D127" s="6">
        <v>281400</v>
      </c>
      <c r="E127" s="6">
        <v>78849</v>
      </c>
      <c r="F127" s="6">
        <v>5604.97</v>
      </c>
      <c r="G127" s="6">
        <v>0</v>
      </c>
      <c r="H127" s="6">
        <v>5604.97</v>
      </c>
      <c r="I127" s="6">
        <v>0</v>
      </c>
      <c r="J127" s="6">
        <v>0</v>
      </c>
      <c r="K127" s="6">
        <f t="shared" si="12"/>
        <v>73244.03</v>
      </c>
      <c r="L127" s="6">
        <f t="shared" si="13"/>
        <v>275795.03</v>
      </c>
      <c r="M127" s="6">
        <f t="shared" si="14"/>
        <v>7.108485840023336</v>
      </c>
      <c r="N127" s="6">
        <f t="shared" si="15"/>
        <v>275795.03</v>
      </c>
      <c r="O127" s="6">
        <f t="shared" si="16"/>
        <v>73244.03</v>
      </c>
      <c r="P127" s="6">
        <f t="shared" si="17"/>
        <v>7.108485840023336</v>
      </c>
    </row>
    <row r="128" spans="1:16" ht="12.75">
      <c r="A128" s="10" t="s">
        <v>207</v>
      </c>
      <c r="B128" s="11" t="s">
        <v>208</v>
      </c>
      <c r="C128" s="12">
        <v>9000</v>
      </c>
      <c r="D128" s="12">
        <v>5266600</v>
      </c>
      <c r="E128" s="12">
        <v>716450</v>
      </c>
      <c r="F128" s="12">
        <v>57315</v>
      </c>
      <c r="G128" s="12">
        <v>0</v>
      </c>
      <c r="H128" s="12">
        <v>47315</v>
      </c>
      <c r="I128" s="12">
        <v>10000</v>
      </c>
      <c r="J128" s="12">
        <v>0</v>
      </c>
      <c r="K128" s="12">
        <f t="shared" si="12"/>
        <v>659135</v>
      </c>
      <c r="L128" s="12">
        <f t="shared" si="13"/>
        <v>5209285</v>
      </c>
      <c r="M128" s="12">
        <f t="shared" si="14"/>
        <v>7.999860422918557</v>
      </c>
      <c r="N128" s="12">
        <f t="shared" si="15"/>
        <v>5219285</v>
      </c>
      <c r="O128" s="12">
        <f t="shared" si="16"/>
        <v>669135</v>
      </c>
      <c r="P128" s="12">
        <f t="shared" si="17"/>
        <v>6.604089608486287</v>
      </c>
    </row>
    <row r="129" spans="1:16" ht="25.5">
      <c r="A129" s="4" t="s">
        <v>315</v>
      </c>
      <c r="B129" s="5" t="s">
        <v>316</v>
      </c>
      <c r="C129" s="6">
        <v>0</v>
      </c>
      <c r="D129" s="6">
        <v>773400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f t="shared" si="12"/>
        <v>0</v>
      </c>
      <c r="L129" s="6">
        <f t="shared" si="13"/>
        <v>773400</v>
      </c>
      <c r="M129" s="6">
        <f t="shared" si="14"/>
        <v>0</v>
      </c>
      <c r="N129" s="6">
        <f t="shared" si="15"/>
        <v>773400</v>
      </c>
      <c r="O129" s="6">
        <f t="shared" si="16"/>
        <v>0</v>
      </c>
      <c r="P129" s="6">
        <f t="shared" si="17"/>
        <v>0</v>
      </c>
    </row>
    <row r="130" spans="1:16" ht="38.25">
      <c r="A130" s="4" t="s">
        <v>292</v>
      </c>
      <c r="B130" s="5" t="s">
        <v>293</v>
      </c>
      <c r="C130" s="6">
        <v>0</v>
      </c>
      <c r="D130" s="6">
        <v>137000</v>
      </c>
      <c r="E130" s="6">
        <v>134000</v>
      </c>
      <c r="F130" s="6">
        <v>15000</v>
      </c>
      <c r="G130" s="6">
        <v>0</v>
      </c>
      <c r="H130" s="6">
        <v>5000</v>
      </c>
      <c r="I130" s="6">
        <v>10000</v>
      </c>
      <c r="J130" s="6">
        <v>0</v>
      </c>
      <c r="K130" s="6">
        <f t="shared" si="12"/>
        <v>119000</v>
      </c>
      <c r="L130" s="6">
        <f t="shared" si="13"/>
        <v>122000</v>
      </c>
      <c r="M130" s="6">
        <f t="shared" si="14"/>
        <v>11.194029850746269</v>
      </c>
      <c r="N130" s="6">
        <f t="shared" si="15"/>
        <v>132000</v>
      </c>
      <c r="O130" s="6">
        <f t="shared" si="16"/>
        <v>129000</v>
      </c>
      <c r="P130" s="6">
        <f t="shared" si="17"/>
        <v>3.731343283582089</v>
      </c>
    </row>
    <row r="131" spans="1:16" ht="12.75">
      <c r="A131" s="4" t="s">
        <v>211</v>
      </c>
      <c r="B131" s="5" t="s">
        <v>212</v>
      </c>
      <c r="C131" s="6">
        <v>0</v>
      </c>
      <c r="D131" s="6">
        <v>4314515</v>
      </c>
      <c r="E131" s="6">
        <v>544515</v>
      </c>
      <c r="F131" s="6">
        <v>38315</v>
      </c>
      <c r="G131" s="6">
        <v>0</v>
      </c>
      <c r="H131" s="6">
        <v>38315</v>
      </c>
      <c r="I131" s="6">
        <v>0</v>
      </c>
      <c r="J131" s="6">
        <v>0</v>
      </c>
      <c r="K131" s="6">
        <f t="shared" si="12"/>
        <v>506200</v>
      </c>
      <c r="L131" s="6">
        <f t="shared" si="13"/>
        <v>4276200</v>
      </c>
      <c r="M131" s="6">
        <f t="shared" si="14"/>
        <v>7.0365371018245595</v>
      </c>
      <c r="N131" s="6">
        <f t="shared" si="15"/>
        <v>4276200</v>
      </c>
      <c r="O131" s="6">
        <f t="shared" si="16"/>
        <v>506200</v>
      </c>
      <c r="P131" s="6">
        <f t="shared" si="17"/>
        <v>7.0365371018245595</v>
      </c>
    </row>
    <row r="132" spans="1:16" ht="12.75">
      <c r="A132" s="4" t="s">
        <v>213</v>
      </c>
      <c r="B132" s="5" t="s">
        <v>196</v>
      </c>
      <c r="C132" s="6">
        <v>9000</v>
      </c>
      <c r="D132" s="6">
        <v>41685</v>
      </c>
      <c r="E132" s="6">
        <v>37935</v>
      </c>
      <c r="F132" s="6">
        <v>4000</v>
      </c>
      <c r="G132" s="6">
        <v>0</v>
      </c>
      <c r="H132" s="6">
        <v>4000</v>
      </c>
      <c r="I132" s="6">
        <v>0</v>
      </c>
      <c r="J132" s="6">
        <v>0</v>
      </c>
      <c r="K132" s="6">
        <f t="shared" si="12"/>
        <v>33935</v>
      </c>
      <c r="L132" s="6">
        <f t="shared" si="13"/>
        <v>37685</v>
      </c>
      <c r="M132" s="6">
        <f t="shared" si="14"/>
        <v>10.544352181362857</v>
      </c>
      <c r="N132" s="6">
        <f t="shared" si="15"/>
        <v>37685</v>
      </c>
      <c r="O132" s="6">
        <f t="shared" si="16"/>
        <v>33935</v>
      </c>
      <c r="P132" s="6">
        <f t="shared" si="17"/>
        <v>10.544352181362857</v>
      </c>
    </row>
    <row r="133" spans="1:16" ht="12.75">
      <c r="A133" s="10" t="s">
        <v>214</v>
      </c>
      <c r="B133" s="11" t="s">
        <v>215</v>
      </c>
      <c r="C133" s="12">
        <v>21155219</v>
      </c>
      <c r="D133" s="12">
        <v>48275728</v>
      </c>
      <c r="E133" s="12">
        <v>10125223.75</v>
      </c>
      <c r="F133" s="12">
        <v>1859024.57</v>
      </c>
      <c r="G133" s="12">
        <v>0</v>
      </c>
      <c r="H133" s="12">
        <v>1920380.61</v>
      </c>
      <c r="I133" s="12">
        <v>582712.48</v>
      </c>
      <c r="J133" s="12">
        <v>67399.75</v>
      </c>
      <c r="K133" s="12">
        <f t="shared" si="12"/>
        <v>8266199.18</v>
      </c>
      <c r="L133" s="12">
        <f t="shared" si="13"/>
        <v>46416703.43</v>
      </c>
      <c r="M133" s="12">
        <f t="shared" si="14"/>
        <v>18.360330753184588</v>
      </c>
      <c r="N133" s="12">
        <f t="shared" si="15"/>
        <v>46355347.39</v>
      </c>
      <c r="O133" s="12">
        <f t="shared" si="16"/>
        <v>8204843.14</v>
      </c>
      <c r="P133" s="12">
        <f t="shared" si="17"/>
        <v>18.96630294219424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2016-03-14T08:54:17Z</dcterms:modified>
  <cp:category/>
  <cp:version/>
  <cp:contentType/>
  <cp:contentStatus/>
</cp:coreProperties>
</file>